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92" i="1"/>
  <c r="G91"/>
  <c r="G69"/>
  <c r="G59"/>
  <c r="G60"/>
  <c r="F97"/>
  <c r="F34"/>
  <c r="F38"/>
  <c r="F43"/>
  <c r="F66"/>
  <c r="F75"/>
  <c r="F86"/>
  <c r="F91"/>
  <c r="F71"/>
  <c r="F59"/>
  <c r="E97"/>
  <c r="E91"/>
  <c r="E75"/>
  <c r="E71" l="1"/>
  <c r="E66"/>
  <c r="E59"/>
  <c r="E43"/>
  <c r="G30" l="1"/>
  <c r="G32"/>
  <c r="G33"/>
  <c r="G35"/>
  <c r="G36"/>
  <c r="G37"/>
  <c r="G39"/>
  <c r="G40"/>
  <c r="G41"/>
  <c r="G42"/>
  <c r="G44"/>
  <c r="G45"/>
  <c r="G46"/>
  <c r="G47"/>
  <c r="G48"/>
  <c r="G49"/>
  <c r="G50"/>
  <c r="G51"/>
  <c r="G52"/>
  <c r="G53"/>
  <c r="G54"/>
  <c r="G55"/>
  <c r="G56"/>
  <c r="G58"/>
  <c r="G63"/>
  <c r="G65"/>
  <c r="G67"/>
  <c r="G68"/>
  <c r="G70"/>
  <c r="G72"/>
  <c r="G74"/>
  <c r="G76"/>
  <c r="G78"/>
  <c r="G80"/>
  <c r="G81"/>
  <c r="G82"/>
  <c r="G83"/>
  <c r="G85"/>
  <c r="G87"/>
  <c r="G88"/>
  <c r="G90"/>
  <c r="G94"/>
  <c r="G96"/>
  <c r="E38"/>
  <c r="E62"/>
  <c r="F29"/>
  <c r="G66" l="1"/>
  <c r="G43"/>
  <c r="F57"/>
  <c r="E57"/>
  <c r="G57" l="1"/>
  <c r="G71"/>
  <c r="E34" l="1"/>
  <c r="G34" s="1"/>
  <c r="F31" l="1"/>
  <c r="E31"/>
  <c r="G31" l="1"/>
  <c r="F89"/>
  <c r="E89"/>
  <c r="G38"/>
  <c r="G75" l="1"/>
  <c r="G89"/>
  <c r="F73"/>
  <c r="E73"/>
  <c r="F64"/>
  <c r="E64"/>
  <c r="F62"/>
  <c r="G62" s="1"/>
  <c r="E29"/>
  <c r="F95"/>
  <c r="E95"/>
  <c r="E86"/>
  <c r="F84"/>
  <c r="E84"/>
  <c r="F79"/>
  <c r="E79"/>
  <c r="F93"/>
  <c r="E93"/>
  <c r="G93" l="1"/>
  <c r="G79"/>
  <c r="G84"/>
  <c r="G86"/>
  <c r="G95"/>
  <c r="G64"/>
  <c r="G73"/>
  <c r="G29"/>
  <c r="G97" l="1"/>
</calcChain>
</file>

<file path=xl/sharedStrings.xml><?xml version="1.0" encoding="utf-8"?>
<sst xmlns="http://schemas.openxmlformats.org/spreadsheetml/2006/main" count="160" uniqueCount="144">
  <si>
    <t>Naziv cilja</t>
  </si>
  <si>
    <t>Naziv mjere</t>
  </si>
  <si>
    <t>Program / aktivnost</t>
  </si>
  <si>
    <t>CILJ 1. RAZVOJ KONKURENTNOG I ODRŽIVOG GOSPODARSTVA</t>
  </si>
  <si>
    <t>Mjera 1.2.: Razvoj malog i srednjeg poduzetništva te poljoprivrede</t>
  </si>
  <si>
    <t>Mjera 1.3. Razvoj institucionalnih kapaciteta u JLS</t>
  </si>
  <si>
    <t>CILJ 2. RAZVOJ LJDSKIH POTENCIJALA</t>
  </si>
  <si>
    <t>Mjera 2.2.: Poticanje rasta broja stanovnika</t>
  </si>
  <si>
    <t>CILJ 1. RAZVOJ KONKURENTNOG I ODRŽIVOG GOSPODARSTVA (nastavak)</t>
  </si>
  <si>
    <t>SVEUKUPNO:</t>
  </si>
  <si>
    <t>Naziv programa / aktivnosti</t>
  </si>
  <si>
    <t>P1001</t>
  </si>
  <si>
    <t>A1001 01</t>
  </si>
  <si>
    <t>P1002</t>
  </si>
  <si>
    <t>Administrativni poslovi Jedinstvenog upravnog odjela</t>
  </si>
  <si>
    <t>Redovito održavanje zgrada</t>
  </si>
  <si>
    <t>Javni radovi</t>
  </si>
  <si>
    <t>P1003</t>
  </si>
  <si>
    <t>Nabava nefinancijske imovine</t>
  </si>
  <si>
    <t>P1004</t>
  </si>
  <si>
    <t>Subvencije poljoprivrednicima, obrtnicima, malim i srednjim poduzetnicima</t>
  </si>
  <si>
    <t>P1005</t>
  </si>
  <si>
    <t>Obnova starog grada Novigrad</t>
  </si>
  <si>
    <t>P1006</t>
  </si>
  <si>
    <t>Donacije u sportu</t>
  </si>
  <si>
    <t>P1007</t>
  </si>
  <si>
    <t>Financiranje rada političkih stranaka</t>
  </si>
  <si>
    <t>Protupožarna zaštita</t>
  </si>
  <si>
    <t>Potpore za lovstvo</t>
  </si>
  <si>
    <t>Predškolsko obrazovanje</t>
  </si>
  <si>
    <t>Osnovno obrazovanje</t>
  </si>
  <si>
    <t>Više srednjoškolsko obrazovanje</t>
  </si>
  <si>
    <t>Potpore za novorođeno dijete</t>
  </si>
  <si>
    <t>Humanitarna djelatnost Crvenog križa</t>
  </si>
  <si>
    <t>P1008</t>
  </si>
  <si>
    <t>Pomoć socijalno ugroženim obiteljima</t>
  </si>
  <si>
    <t>Troškovi i održavanje javne rasvjete</t>
  </si>
  <si>
    <t>Održavanje kapitalnih objekata - cesta</t>
  </si>
  <si>
    <t>Održavanje javnih površina</t>
  </si>
  <si>
    <t>P1010</t>
  </si>
  <si>
    <t>Nabava prometnih znakova</t>
  </si>
  <si>
    <t>Kultura i kulturne manifestacije</t>
  </si>
  <si>
    <t>Razvoj civilnog društva</t>
  </si>
  <si>
    <t>A1007 01</t>
  </si>
  <si>
    <t>Organiziranje i provođenje zaštite i spašavanja</t>
  </si>
  <si>
    <t>A1008 01</t>
  </si>
  <si>
    <t>P1013</t>
  </si>
  <si>
    <t>Održavanje komunalne infrastrukture</t>
  </si>
  <si>
    <t>Upravljanje imovinom</t>
  </si>
  <si>
    <t>Potpora poljoprivredi</t>
  </si>
  <si>
    <t>A1003 01</t>
  </si>
  <si>
    <t xml:space="preserve">Javna uprava i administracija </t>
  </si>
  <si>
    <t>A1002 01</t>
  </si>
  <si>
    <t>Predškolski odgoj</t>
  </si>
  <si>
    <t>A1010 01</t>
  </si>
  <si>
    <t>P1011</t>
  </si>
  <si>
    <t>Osnovno i srednjoškolsko obrazovanje</t>
  </si>
  <si>
    <t>A1011 01</t>
  </si>
  <si>
    <t>A1011 02</t>
  </si>
  <si>
    <t>P1012</t>
  </si>
  <si>
    <t>Socijalna skrb</t>
  </si>
  <si>
    <t>Razvoj sporta i rekreacije</t>
  </si>
  <si>
    <t>A1005 01</t>
  </si>
  <si>
    <t>Promicanje kulture</t>
  </si>
  <si>
    <t>A1004 01</t>
  </si>
  <si>
    <t>K1004 02</t>
  </si>
  <si>
    <t>A1006 01</t>
  </si>
  <si>
    <t>Javna uprava i administracija</t>
  </si>
  <si>
    <t>Donacije organizacijama civilnog društva</t>
  </si>
  <si>
    <t>A1007 02</t>
  </si>
  <si>
    <t>T1012 01</t>
  </si>
  <si>
    <t>T1012 02</t>
  </si>
  <si>
    <t>T1012 03</t>
  </si>
  <si>
    <t>T1012 04</t>
  </si>
  <si>
    <t>K1013 02</t>
  </si>
  <si>
    <t>K1013 03</t>
  </si>
  <si>
    <t>K1013 04</t>
  </si>
  <si>
    <t>K1013 05</t>
  </si>
  <si>
    <t>K1013 13</t>
  </si>
  <si>
    <t>Javna uprava i administracija Općinskog vijeća</t>
  </si>
  <si>
    <t>P1009</t>
  </si>
  <si>
    <t>A1009 01</t>
  </si>
  <si>
    <t>A1010 02</t>
  </si>
  <si>
    <t>A1006 02</t>
  </si>
  <si>
    <t>MJERA 1.1.: Održavanje i ulaganja u poboljšanje   komunalne infrastrukture</t>
  </si>
  <si>
    <t>Mjera 2.1.: Poboljšanje kvalitete obrazovnog sustava</t>
  </si>
  <si>
    <t>CILJ 3. PODIZANJE RAZINE KVALITETE ŽIVOTA</t>
  </si>
  <si>
    <t xml:space="preserve">Mjera 3.4.: Unapređenje kulturnog i sportskog života </t>
  </si>
  <si>
    <t xml:space="preserve">Mjera 3.4.:Unapređenje kulturnog i sportskog života  </t>
  </si>
  <si>
    <t>CILJ 3.  PODIZANJE RAZINE KVALITETE ŽIVOTA (nastavak)</t>
  </si>
  <si>
    <t>Mjera 3.3. Razvoj sustava socijalne skrbi</t>
  </si>
  <si>
    <t>Mjera 3.5. Unapređenje rada udruga i stranaka</t>
  </si>
  <si>
    <t>A1002 04</t>
  </si>
  <si>
    <t>Ostale donacije</t>
  </si>
  <si>
    <t>A1008 02</t>
  </si>
  <si>
    <t>Financiranje rada službi  spašavanja</t>
  </si>
  <si>
    <t>Administrativni poslovi Općinskog vijeća</t>
  </si>
  <si>
    <t>A1002 03</t>
  </si>
  <si>
    <t>T1002 05</t>
  </si>
  <si>
    <t xml:space="preserve">Rekonstrukcija nerazvrstane prometnice u Općini Netretić </t>
  </si>
  <si>
    <t>K1013 30</t>
  </si>
  <si>
    <t>A1008 03</t>
  </si>
  <si>
    <t>Vježba civilne zaštite</t>
  </si>
  <si>
    <t>Objekti  mrtvačnica i groblja</t>
  </si>
  <si>
    <t>P1015</t>
  </si>
  <si>
    <t>Gospodarenje otpadom</t>
  </si>
  <si>
    <t>Indeks</t>
  </si>
  <si>
    <r>
      <rPr>
        <b/>
        <sz val="11"/>
        <color theme="1"/>
        <rFont val="Calibri"/>
        <family val="2"/>
        <charset val="238"/>
        <scheme val="minor"/>
      </rPr>
      <t>IZVJEŠĆE O IZVRŠENJU PLANA RAZVOJNIH PROGRAMA ZA RAZDOBLJE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01.01. DO 31.12.2019. GODINE</t>
    </r>
  </si>
  <si>
    <t>Plan 2019.</t>
  </si>
  <si>
    <t>Izvršenje 01.01. - 31.12.2019.</t>
  </si>
  <si>
    <t xml:space="preserve">Modernizacija nerazvrstanih prometnica na području Općine Netretić </t>
  </si>
  <si>
    <t>Modernizacija javne rasvjete IV. faza</t>
  </si>
  <si>
    <t>K1013 16</t>
  </si>
  <si>
    <t>Izgradnja javne rasvjete Dubravci</t>
  </si>
  <si>
    <t>K1013 24</t>
  </si>
  <si>
    <t xml:space="preserve">Energetska obnova zgrade Društvenog doma Mračin </t>
  </si>
  <si>
    <t>K1013 22</t>
  </si>
  <si>
    <t>Rekonstrukcija  Društvenog doma u Srednjem Prilišću</t>
  </si>
  <si>
    <t>K1013 08</t>
  </si>
  <si>
    <t xml:space="preserve">Rekonstrukcija stare mrtvačnice i parkirališta na groblju Novigrad na Dobri </t>
  </si>
  <si>
    <t>K1013 34</t>
  </si>
  <si>
    <t>Sanacija klizišta u Dubravcima NC DU-05</t>
  </si>
  <si>
    <t>K1013 07</t>
  </si>
  <si>
    <t>Sanacija i uređenje groblja Završje</t>
  </si>
  <si>
    <t>Športsko - rekreacijski centar  "Dobra" - izrada projektno tehničke dokumentacije</t>
  </si>
  <si>
    <t>K1013 32</t>
  </si>
  <si>
    <t xml:space="preserve">Postavljanje ograde na istočnom dijelu igrališta Netretić </t>
  </si>
  <si>
    <t>K1013 44</t>
  </si>
  <si>
    <t>Uređenje ceste do Turističke zone Kunići</t>
  </si>
  <si>
    <t>K1015 01</t>
  </si>
  <si>
    <t>Naknada za zbrinjavanje i odlaganje komunalnog otpada</t>
  </si>
  <si>
    <t>P1016</t>
  </si>
  <si>
    <t>Udio u trgovačkom društvu</t>
  </si>
  <si>
    <t>K1016 43</t>
  </si>
  <si>
    <t>Udio u trgovačkom društvu Čistoća Duga Resa</t>
  </si>
  <si>
    <t>A1002 02</t>
  </si>
  <si>
    <t>Provedba izbora</t>
  </si>
  <si>
    <t>Izrada projektne dokumentacije za obnovu zgrade Općine (Netretić 2)</t>
  </si>
  <si>
    <t>A1010 03</t>
  </si>
  <si>
    <t>Više i visoko obrazovanje</t>
  </si>
  <si>
    <t>P1014</t>
  </si>
  <si>
    <t>Promicanje turizma</t>
  </si>
  <si>
    <t>A1014 01</t>
  </si>
  <si>
    <t>Sufinanciranje područne turističke zajednice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</si>
</sst>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vertical="center" textRotation="90"/>
    </xf>
    <xf numFmtId="0" fontId="3" fillId="3" borderId="3" xfId="0" applyFont="1" applyFill="1" applyBorder="1" applyAlignment="1">
      <alignment vertical="center" textRotation="90"/>
    </xf>
    <xf numFmtId="0" fontId="3" fillId="3" borderId="4" xfId="0" applyFont="1" applyFill="1" applyBorder="1" applyAlignment="1">
      <alignment vertical="center" textRotation="90"/>
    </xf>
    <xf numFmtId="0" fontId="3" fillId="4" borderId="1" xfId="0" applyFont="1" applyFill="1" applyBorder="1" applyAlignment="1">
      <alignment horizontal="left" vertical="center"/>
    </xf>
    <xf numFmtId="4" fontId="3" fillId="4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4" fontId="0" fillId="4" borderId="1" xfId="0" applyNumberFormat="1" applyFill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 wrapText="1"/>
    </xf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0" fillId="0" borderId="3" xfId="0" applyBorder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3"/>
  <sheetViews>
    <sheetView tabSelected="1" topLeftCell="A26" zoomScale="85" zoomScaleNormal="85" zoomScalePageLayoutView="118" workbookViewId="0">
      <selection activeCell="O36" sqref="O36"/>
    </sheetView>
  </sheetViews>
  <sheetFormatPr defaultRowHeight="11.25"/>
  <cols>
    <col min="1" max="1" width="6.85546875" style="2" customWidth="1"/>
    <col min="2" max="2" width="8" style="2" customWidth="1"/>
    <col min="3" max="3" width="10.140625" style="2" customWidth="1"/>
    <col min="4" max="4" width="20" style="2" customWidth="1"/>
    <col min="5" max="5" width="18.140625" style="2" customWidth="1"/>
    <col min="6" max="6" width="16" style="2" customWidth="1"/>
    <col min="7" max="7" width="15.140625" style="2" customWidth="1"/>
    <col min="8" max="16384" width="9.140625" style="2"/>
  </cols>
  <sheetData>
    <row r="1" spans="1:10" ht="28.5" customHeight="1"/>
    <row r="2" spans="1:10" ht="28.5" customHeight="1">
      <c r="A2" s="4"/>
      <c r="B2" s="4"/>
      <c r="C2" s="4"/>
      <c r="D2" s="4"/>
      <c r="E2" s="4"/>
      <c r="F2" s="4"/>
      <c r="G2" s="4"/>
    </row>
    <row r="3" spans="1:10" ht="28.5" customHeight="1">
      <c r="A3" s="44" t="s">
        <v>107</v>
      </c>
      <c r="B3" s="44"/>
      <c r="C3" s="44"/>
      <c r="D3" s="44"/>
      <c r="E3" s="44"/>
      <c r="F3" s="44"/>
      <c r="G3" s="44"/>
    </row>
    <row r="4" spans="1:10" ht="28.5" customHeight="1">
      <c r="A4" s="4"/>
      <c r="B4" s="4"/>
      <c r="C4" s="4"/>
      <c r="D4" s="4"/>
      <c r="E4" s="4"/>
      <c r="F4" s="4"/>
      <c r="G4" s="4"/>
    </row>
    <row r="5" spans="1:10" ht="28.5" customHeight="1">
      <c r="A5" s="4"/>
      <c r="B5" s="4"/>
      <c r="C5" s="4"/>
      <c r="D5" s="4"/>
      <c r="E5" s="4"/>
      <c r="F5" s="4"/>
      <c r="G5" s="4"/>
    </row>
    <row r="6" spans="1:10" ht="28.5" customHeight="1">
      <c r="A6" s="4"/>
      <c r="B6" s="4"/>
      <c r="C6" s="4"/>
      <c r="D6" s="4"/>
      <c r="E6" s="4"/>
      <c r="F6" s="4"/>
      <c r="G6" s="4"/>
    </row>
    <row r="7" spans="1:10" ht="28.5" customHeight="1">
      <c r="A7" s="4"/>
      <c r="B7" s="4"/>
      <c r="C7" s="4"/>
      <c r="D7" s="4"/>
      <c r="E7" s="4"/>
      <c r="F7" s="4"/>
      <c r="G7" s="4"/>
    </row>
    <row r="8" spans="1:10" ht="28.5" customHeight="1">
      <c r="A8" s="4"/>
      <c r="B8" s="4"/>
      <c r="C8" s="4"/>
      <c r="D8" s="4"/>
      <c r="E8" s="4"/>
      <c r="F8" s="4"/>
      <c r="G8" s="4"/>
    </row>
    <row r="9" spans="1:10" ht="28.5" customHeight="1">
      <c r="A9" s="4"/>
      <c r="B9" s="4"/>
      <c r="C9" s="4"/>
      <c r="D9" s="4"/>
      <c r="E9" s="4"/>
      <c r="F9" s="4"/>
      <c r="G9" s="4"/>
    </row>
    <row r="10" spans="1:10" ht="28.5" customHeight="1">
      <c r="A10" s="4"/>
      <c r="B10" s="4"/>
      <c r="C10" s="4"/>
      <c r="D10" s="4"/>
      <c r="E10" s="4"/>
      <c r="F10" s="4"/>
      <c r="G10" s="4"/>
    </row>
    <row r="11" spans="1:10" ht="28.5" customHeight="1">
      <c r="A11" s="4"/>
      <c r="B11" s="4"/>
      <c r="C11" s="4"/>
      <c r="D11" s="4"/>
      <c r="E11" s="4"/>
      <c r="F11" s="4"/>
      <c r="G11" s="4"/>
    </row>
    <row r="12" spans="1:10" ht="28.5" customHeight="1">
      <c r="A12" s="4"/>
      <c r="B12" s="4"/>
      <c r="C12" s="4"/>
      <c r="D12" s="4"/>
      <c r="E12" s="4"/>
      <c r="F12" s="4"/>
      <c r="G12" s="4"/>
    </row>
    <row r="13" spans="1:10" ht="28.5" customHeight="1">
      <c r="A13" s="4"/>
      <c r="B13" s="4"/>
      <c r="C13" s="4"/>
      <c r="D13" s="4"/>
      <c r="E13" s="4"/>
      <c r="F13" s="4"/>
      <c r="G13" s="4"/>
    </row>
    <row r="14" spans="1:10" ht="28.5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28.5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</row>
    <row r="16" spans="1:10" ht="28.5" customHeight="1">
      <c r="A16" s="41"/>
      <c r="B16" s="41"/>
      <c r="C16" s="41"/>
      <c r="D16" s="41"/>
      <c r="E16" s="41"/>
      <c r="F16" s="41"/>
      <c r="G16" s="41"/>
    </row>
    <row r="17" spans="1:10" ht="28.5" customHeight="1">
      <c r="A17" s="4"/>
      <c r="B17" s="4"/>
      <c r="C17" s="4"/>
      <c r="D17" s="4"/>
      <c r="E17" s="4"/>
      <c r="F17" s="4"/>
      <c r="G17" s="4"/>
    </row>
    <row r="18" spans="1:10" ht="28.5" customHeight="1">
      <c r="A18" s="4"/>
      <c r="B18" s="4"/>
      <c r="C18" s="4"/>
      <c r="D18" s="4"/>
      <c r="E18" s="4"/>
      <c r="F18" s="4"/>
      <c r="G18" s="4"/>
    </row>
    <row r="19" spans="1:10" ht="28.5" customHeight="1">
      <c r="A19" s="4"/>
      <c r="B19" s="4"/>
      <c r="C19" s="4"/>
      <c r="D19" s="4"/>
      <c r="E19" s="4"/>
      <c r="F19" s="4"/>
      <c r="G19" s="4"/>
    </row>
    <row r="20" spans="1:10" ht="28.5" customHeight="1">
      <c r="A20" s="4"/>
      <c r="B20" s="4"/>
      <c r="C20" s="4"/>
      <c r="D20" s="4"/>
      <c r="E20" s="4"/>
      <c r="F20" s="4"/>
      <c r="G20" s="4"/>
    </row>
    <row r="21" spans="1:10" ht="28.5" customHeight="1">
      <c r="A21" s="4"/>
      <c r="B21" s="4"/>
      <c r="C21" s="4"/>
      <c r="D21" s="4"/>
      <c r="E21" s="4"/>
      <c r="F21" s="4"/>
      <c r="G21" s="4"/>
    </row>
    <row r="22" spans="1:10" ht="28.5" customHeight="1">
      <c r="A22" s="4"/>
      <c r="B22" s="4"/>
      <c r="C22" s="4"/>
      <c r="D22" s="4"/>
      <c r="E22" s="4"/>
      <c r="F22" s="4"/>
      <c r="G22" s="4"/>
    </row>
    <row r="23" spans="1:10" ht="28.5" customHeight="1">
      <c r="A23" s="4"/>
      <c r="B23" s="4"/>
      <c r="C23" s="4"/>
      <c r="D23" s="4"/>
      <c r="E23" s="4"/>
      <c r="F23" s="4"/>
      <c r="G23" s="4"/>
    </row>
    <row r="24" spans="1:10" ht="28.5" customHeight="1">
      <c r="A24" s="4"/>
      <c r="B24" s="4"/>
      <c r="C24" s="4"/>
      <c r="D24" s="4"/>
      <c r="E24" s="4"/>
      <c r="F24" s="4"/>
      <c r="G24" s="4"/>
    </row>
    <row r="25" spans="1:10" ht="28.5" customHeight="1">
      <c r="A25" s="4"/>
      <c r="B25" s="4"/>
      <c r="C25" s="4"/>
      <c r="D25" s="4"/>
      <c r="E25" s="4"/>
      <c r="F25" s="4"/>
      <c r="G25" s="4"/>
    </row>
    <row r="26" spans="1:10" ht="28.5" customHeight="1">
      <c r="A26" s="4"/>
      <c r="B26" s="4"/>
      <c r="C26" s="4"/>
      <c r="D26" s="4"/>
      <c r="E26" s="4"/>
      <c r="F26" s="4"/>
      <c r="G26" s="4"/>
    </row>
    <row r="27" spans="1:10" ht="28.5" customHeight="1">
      <c r="A27" s="5"/>
      <c r="B27" s="5"/>
      <c r="C27" s="5"/>
      <c r="D27" s="5"/>
      <c r="E27" s="5"/>
      <c r="F27" s="5"/>
    </row>
    <row r="28" spans="1:10" ht="56.25" customHeight="1">
      <c r="A28" s="6" t="s">
        <v>0</v>
      </c>
      <c r="B28" s="6" t="s">
        <v>1</v>
      </c>
      <c r="C28" s="6" t="s">
        <v>2</v>
      </c>
      <c r="D28" s="6" t="s">
        <v>10</v>
      </c>
      <c r="E28" s="6" t="s">
        <v>108</v>
      </c>
      <c r="F28" s="6" t="s">
        <v>109</v>
      </c>
      <c r="G28" s="6" t="s">
        <v>106</v>
      </c>
      <c r="H28" s="1"/>
      <c r="I28" s="1"/>
      <c r="J28" s="1"/>
    </row>
    <row r="29" spans="1:10" ht="39" customHeight="1">
      <c r="A29" s="36" t="s">
        <v>3</v>
      </c>
      <c r="B29" s="36" t="s">
        <v>84</v>
      </c>
      <c r="C29" s="7" t="s">
        <v>13</v>
      </c>
      <c r="D29" s="8" t="s">
        <v>67</v>
      </c>
      <c r="E29" s="9">
        <f>SUM(E30)</f>
        <v>44500</v>
      </c>
      <c r="F29" s="9">
        <f>SUM(F30)</f>
        <v>40027.14</v>
      </c>
      <c r="G29" s="9">
        <f>SUM(F29/E29*100)</f>
        <v>89.948629213483144</v>
      </c>
    </row>
    <row r="30" spans="1:10" ht="54.75" customHeight="1">
      <c r="A30" s="37"/>
      <c r="B30" s="37"/>
      <c r="C30" s="10" t="s">
        <v>92</v>
      </c>
      <c r="D30" s="11" t="s">
        <v>16</v>
      </c>
      <c r="E30" s="12">
        <v>44500</v>
      </c>
      <c r="F30" s="13">
        <v>40027.14</v>
      </c>
      <c r="G30" s="28">
        <f t="shared" ref="G30:G96" si="0">SUM(F30/E30*100)</f>
        <v>89.948629213483144</v>
      </c>
    </row>
    <row r="31" spans="1:10" ht="41.25" customHeight="1">
      <c r="A31" s="37"/>
      <c r="B31" s="37"/>
      <c r="C31" s="14" t="s">
        <v>25</v>
      </c>
      <c r="D31" s="15" t="s">
        <v>68</v>
      </c>
      <c r="E31" s="16">
        <f>SUM(E32,E33)</f>
        <v>25000</v>
      </c>
      <c r="F31" s="16">
        <f>SUM(F32,F33)</f>
        <v>25000</v>
      </c>
      <c r="G31" s="9">
        <f t="shared" si="0"/>
        <v>100</v>
      </c>
    </row>
    <row r="32" spans="1:10" ht="31.5" customHeight="1">
      <c r="A32" s="37"/>
      <c r="B32" s="37"/>
      <c r="C32" s="10" t="s">
        <v>43</v>
      </c>
      <c r="D32" s="11" t="s">
        <v>93</v>
      </c>
      <c r="E32" s="13">
        <v>5000</v>
      </c>
      <c r="F32" s="13">
        <v>5000</v>
      </c>
      <c r="G32" s="28">
        <f t="shared" si="0"/>
        <v>100</v>
      </c>
    </row>
    <row r="33" spans="1:7" ht="32.25" customHeight="1">
      <c r="A33" s="37"/>
      <c r="B33" s="37"/>
      <c r="C33" s="10" t="s">
        <v>69</v>
      </c>
      <c r="D33" s="17" t="s">
        <v>28</v>
      </c>
      <c r="E33" s="13">
        <v>20000</v>
      </c>
      <c r="F33" s="13">
        <v>20000</v>
      </c>
      <c r="G33" s="28">
        <f t="shared" si="0"/>
        <v>100</v>
      </c>
    </row>
    <row r="34" spans="1:7" ht="39.75" customHeight="1">
      <c r="A34" s="37"/>
      <c r="B34" s="37"/>
      <c r="C34" s="14" t="s">
        <v>34</v>
      </c>
      <c r="D34" s="15" t="s">
        <v>44</v>
      </c>
      <c r="E34" s="16">
        <f>SUM(E35,E36,E37)</f>
        <v>350000</v>
      </c>
      <c r="F34" s="16">
        <f>SUM(F35,F36,F37)</f>
        <v>341913.64</v>
      </c>
      <c r="G34" s="9">
        <f t="shared" si="0"/>
        <v>97.689611428571439</v>
      </c>
    </row>
    <row r="35" spans="1:7" ht="44.25" customHeight="1">
      <c r="A35" s="37"/>
      <c r="B35" s="37"/>
      <c r="C35" s="10" t="s">
        <v>45</v>
      </c>
      <c r="D35" s="17" t="s">
        <v>27</v>
      </c>
      <c r="E35" s="13">
        <v>335000</v>
      </c>
      <c r="F35" s="13">
        <v>326913.64</v>
      </c>
      <c r="G35" s="28">
        <f t="shared" si="0"/>
        <v>97.586161194029856</v>
      </c>
    </row>
    <row r="36" spans="1:7" ht="44.25" customHeight="1">
      <c r="A36" s="37"/>
      <c r="B36" s="37"/>
      <c r="C36" s="10" t="s">
        <v>94</v>
      </c>
      <c r="D36" s="11" t="s">
        <v>95</v>
      </c>
      <c r="E36" s="13">
        <v>10000</v>
      </c>
      <c r="F36" s="13">
        <v>10000</v>
      </c>
      <c r="G36" s="28">
        <f t="shared" si="0"/>
        <v>100</v>
      </c>
    </row>
    <row r="37" spans="1:7" ht="44.25" customHeight="1">
      <c r="A37" s="37"/>
      <c r="B37" s="37"/>
      <c r="C37" s="10" t="s">
        <v>101</v>
      </c>
      <c r="D37" s="11" t="s">
        <v>102</v>
      </c>
      <c r="E37" s="13">
        <v>5000</v>
      </c>
      <c r="F37" s="13">
        <v>5000</v>
      </c>
      <c r="G37" s="28">
        <f t="shared" si="0"/>
        <v>100</v>
      </c>
    </row>
    <row r="38" spans="1:7" ht="38.25" customHeight="1">
      <c r="A38" s="37"/>
      <c r="B38" s="37"/>
      <c r="C38" s="14" t="s">
        <v>59</v>
      </c>
      <c r="D38" s="15" t="s">
        <v>47</v>
      </c>
      <c r="E38" s="16">
        <f>SUM(E39,E40,E41,E42)</f>
        <v>1024900</v>
      </c>
      <c r="F38" s="16">
        <f>SUM(F39,F40,F41,F42)</f>
        <v>943341.88</v>
      </c>
      <c r="G38" s="9">
        <f t="shared" si="0"/>
        <v>92.042333886232811</v>
      </c>
    </row>
    <row r="39" spans="1:7" ht="45.75" customHeight="1">
      <c r="A39" s="37"/>
      <c r="B39" s="37"/>
      <c r="C39" s="10" t="s">
        <v>70</v>
      </c>
      <c r="D39" s="11" t="s">
        <v>36</v>
      </c>
      <c r="E39" s="13">
        <v>390000</v>
      </c>
      <c r="F39" s="13">
        <v>377647.99</v>
      </c>
      <c r="G39" s="28">
        <f t="shared" si="0"/>
        <v>96.832817948717945</v>
      </c>
    </row>
    <row r="40" spans="1:7" ht="43.5" customHeight="1">
      <c r="A40" s="37"/>
      <c r="B40" s="37"/>
      <c r="C40" s="10" t="s">
        <v>71</v>
      </c>
      <c r="D40" s="11" t="s">
        <v>37</v>
      </c>
      <c r="E40" s="13">
        <v>500000</v>
      </c>
      <c r="F40" s="13">
        <v>433253.05</v>
      </c>
      <c r="G40" s="28">
        <f t="shared" si="0"/>
        <v>86.65061</v>
      </c>
    </row>
    <row r="41" spans="1:7" ht="33" customHeight="1">
      <c r="A41" s="37"/>
      <c r="B41" s="37"/>
      <c r="C41" s="10" t="s">
        <v>72</v>
      </c>
      <c r="D41" s="11" t="s">
        <v>103</v>
      </c>
      <c r="E41" s="13">
        <v>133500</v>
      </c>
      <c r="F41" s="13">
        <v>131065.84</v>
      </c>
      <c r="G41" s="28">
        <f t="shared" si="0"/>
        <v>98.176659176029958</v>
      </c>
    </row>
    <row r="42" spans="1:7" ht="35.25" customHeight="1">
      <c r="A42" s="37"/>
      <c r="B42" s="37"/>
      <c r="C42" s="10" t="s">
        <v>73</v>
      </c>
      <c r="D42" s="18" t="s">
        <v>38</v>
      </c>
      <c r="E42" s="13">
        <v>1400</v>
      </c>
      <c r="F42" s="13">
        <v>1375</v>
      </c>
      <c r="G42" s="28">
        <f t="shared" si="0"/>
        <v>98.214285714285708</v>
      </c>
    </row>
    <row r="43" spans="1:7" ht="38.25" customHeight="1">
      <c r="A43" s="37"/>
      <c r="B43" s="37"/>
      <c r="C43" s="14" t="s">
        <v>46</v>
      </c>
      <c r="D43" s="15" t="s">
        <v>48</v>
      </c>
      <c r="E43" s="16">
        <f>SUM(E44,E45,E46,E47,E48,E49,E50,E51,E52,E53,E54,E55,E56)</f>
        <v>3357600</v>
      </c>
      <c r="F43" s="16">
        <f>SUM(F44,F45,F46,F47,F48,F49,F50,F51,F52,F53,F54,F55,F56)</f>
        <v>3158045.25</v>
      </c>
      <c r="G43" s="9">
        <f t="shared" si="0"/>
        <v>94.056625268048606</v>
      </c>
    </row>
    <row r="44" spans="1:7" ht="42" customHeight="1">
      <c r="A44" s="37"/>
      <c r="B44" s="37"/>
      <c r="C44" s="31" t="s">
        <v>75</v>
      </c>
      <c r="D44" s="32" t="s">
        <v>99</v>
      </c>
      <c r="E44" s="33">
        <v>36900</v>
      </c>
      <c r="F44" s="33">
        <v>36875</v>
      </c>
      <c r="G44" s="34">
        <f t="shared" si="0"/>
        <v>99.93224932249322</v>
      </c>
    </row>
    <row r="45" spans="1:7" ht="72.75" customHeight="1">
      <c r="A45" s="38"/>
      <c r="B45" s="38"/>
      <c r="C45" s="10" t="s">
        <v>76</v>
      </c>
      <c r="D45" s="11" t="s">
        <v>110</v>
      </c>
      <c r="E45" s="13">
        <v>1417000</v>
      </c>
      <c r="F45" s="13">
        <v>1416230.76</v>
      </c>
      <c r="G45" s="28">
        <f t="shared" si="0"/>
        <v>99.945713479181379</v>
      </c>
    </row>
    <row r="46" spans="1:7" ht="24.75" customHeight="1">
      <c r="A46" s="36" t="s">
        <v>3</v>
      </c>
      <c r="B46" s="20"/>
      <c r="C46" s="10" t="s">
        <v>77</v>
      </c>
      <c r="D46" s="11" t="s">
        <v>40</v>
      </c>
      <c r="E46" s="12">
        <v>2700</v>
      </c>
      <c r="F46" s="12">
        <v>2625</v>
      </c>
      <c r="G46" s="28">
        <f t="shared" si="0"/>
        <v>97.222222222222214</v>
      </c>
    </row>
    <row r="47" spans="1:7" ht="60" customHeight="1">
      <c r="A47" s="37"/>
      <c r="B47" s="21"/>
      <c r="C47" s="31" t="s">
        <v>120</v>
      </c>
      <c r="D47" s="32" t="s">
        <v>121</v>
      </c>
      <c r="E47" s="33">
        <v>46000</v>
      </c>
      <c r="F47" s="33">
        <v>46562.75</v>
      </c>
      <c r="G47" s="34">
        <f t="shared" si="0"/>
        <v>101.22336956521738</v>
      </c>
    </row>
    <row r="48" spans="1:7" ht="44.25" customHeight="1">
      <c r="A48" s="37"/>
      <c r="B48" s="21"/>
      <c r="C48" s="31" t="s">
        <v>122</v>
      </c>
      <c r="D48" s="32" t="s">
        <v>123</v>
      </c>
      <c r="E48" s="33">
        <v>590500</v>
      </c>
      <c r="F48" s="33">
        <v>590263.05000000005</v>
      </c>
      <c r="G48" s="34">
        <f t="shared" si="0"/>
        <v>99.959872988992387</v>
      </c>
    </row>
    <row r="49" spans="1:7" ht="43.5" customHeight="1">
      <c r="A49" s="37"/>
      <c r="B49" s="21"/>
      <c r="C49" s="31" t="s">
        <v>78</v>
      </c>
      <c r="D49" s="32" t="s">
        <v>111</v>
      </c>
      <c r="E49" s="33">
        <v>246700</v>
      </c>
      <c r="F49" s="33">
        <v>246650</v>
      </c>
      <c r="G49" s="34">
        <f t="shared" si="0"/>
        <v>99.979732468585325</v>
      </c>
    </row>
    <row r="50" spans="1:7" ht="43.5" customHeight="1">
      <c r="A50" s="37"/>
      <c r="B50" s="21"/>
      <c r="C50" s="10" t="s">
        <v>112</v>
      </c>
      <c r="D50" s="11" t="s">
        <v>113</v>
      </c>
      <c r="E50" s="13">
        <v>24100</v>
      </c>
      <c r="F50" s="13">
        <v>24075</v>
      </c>
      <c r="G50" s="28">
        <f t="shared" si="0"/>
        <v>99.896265560165972</v>
      </c>
    </row>
    <row r="51" spans="1:7" ht="51.75" customHeight="1">
      <c r="A51" s="37"/>
      <c r="B51" s="21"/>
      <c r="C51" s="10" t="s">
        <v>114</v>
      </c>
      <c r="D51" s="11" t="s">
        <v>115</v>
      </c>
      <c r="E51" s="13">
        <v>472400</v>
      </c>
      <c r="F51" s="13">
        <v>472390.69</v>
      </c>
      <c r="G51" s="28">
        <f t="shared" si="0"/>
        <v>99.998029212531762</v>
      </c>
    </row>
    <row r="52" spans="1:7" ht="45">
      <c r="A52" s="38"/>
      <c r="B52" s="22"/>
      <c r="C52" s="10" t="s">
        <v>116</v>
      </c>
      <c r="D52" s="11" t="s">
        <v>117</v>
      </c>
      <c r="E52" s="13">
        <v>10200</v>
      </c>
      <c r="F52" s="13">
        <v>10125</v>
      </c>
      <c r="G52" s="28">
        <f t="shared" si="0"/>
        <v>99.264705882352942</v>
      </c>
    </row>
    <row r="53" spans="1:7" ht="72" customHeight="1">
      <c r="A53" s="19"/>
      <c r="B53" s="22"/>
      <c r="C53" s="10" t="s">
        <v>118</v>
      </c>
      <c r="D53" s="11" t="s">
        <v>119</v>
      </c>
      <c r="E53" s="13">
        <v>196900</v>
      </c>
      <c r="F53" s="13">
        <v>196898</v>
      </c>
      <c r="G53" s="28">
        <f t="shared" si="0"/>
        <v>99.9989842559675</v>
      </c>
    </row>
    <row r="54" spans="1:7" ht="89.25" customHeight="1">
      <c r="A54" s="19"/>
      <c r="B54" s="22"/>
      <c r="C54" s="10" t="s">
        <v>100</v>
      </c>
      <c r="D54" s="11" t="s">
        <v>124</v>
      </c>
      <c r="E54" s="13">
        <v>198800</v>
      </c>
      <c r="F54" s="13">
        <v>0</v>
      </c>
      <c r="G54" s="28">
        <f t="shared" si="0"/>
        <v>0</v>
      </c>
    </row>
    <row r="55" spans="1:7" ht="81" customHeight="1">
      <c r="A55" s="19"/>
      <c r="B55" s="22"/>
      <c r="C55" s="10" t="s">
        <v>125</v>
      </c>
      <c r="D55" s="11" t="s">
        <v>126</v>
      </c>
      <c r="E55" s="13">
        <v>34900</v>
      </c>
      <c r="F55" s="13">
        <v>34850</v>
      </c>
      <c r="G55" s="28">
        <f t="shared" si="0"/>
        <v>99.856733524355306</v>
      </c>
    </row>
    <row r="56" spans="1:7" ht="81" customHeight="1">
      <c r="A56" s="19"/>
      <c r="B56" s="22"/>
      <c r="C56" s="10" t="s">
        <v>127</v>
      </c>
      <c r="D56" s="11" t="s">
        <v>128</v>
      </c>
      <c r="E56" s="13">
        <v>80500</v>
      </c>
      <c r="F56" s="13">
        <v>80500</v>
      </c>
      <c r="G56" s="28">
        <f t="shared" si="0"/>
        <v>100</v>
      </c>
    </row>
    <row r="57" spans="1:7" ht="81" customHeight="1">
      <c r="A57" s="19"/>
      <c r="B57" s="22"/>
      <c r="C57" s="15" t="s">
        <v>104</v>
      </c>
      <c r="D57" s="15" t="s">
        <v>105</v>
      </c>
      <c r="E57" s="16">
        <f>SUM(E58)</f>
        <v>55000</v>
      </c>
      <c r="F57" s="16">
        <f>SUM(F58)</f>
        <v>54207.839999999997</v>
      </c>
      <c r="G57" s="9">
        <f t="shared" si="0"/>
        <v>98.559709090909081</v>
      </c>
    </row>
    <row r="58" spans="1:7" ht="81" customHeight="1">
      <c r="A58" s="19"/>
      <c r="B58" s="22"/>
      <c r="C58" s="10" t="s">
        <v>129</v>
      </c>
      <c r="D58" s="11" t="s">
        <v>130</v>
      </c>
      <c r="E58" s="13">
        <v>55000</v>
      </c>
      <c r="F58" s="13">
        <v>54207.839999999997</v>
      </c>
      <c r="G58" s="28">
        <f t="shared" si="0"/>
        <v>98.559709090909081</v>
      </c>
    </row>
    <row r="59" spans="1:7" ht="81" customHeight="1">
      <c r="A59" s="30"/>
      <c r="B59" s="22"/>
      <c r="C59" s="15" t="s">
        <v>131</v>
      </c>
      <c r="D59" s="15" t="s">
        <v>132</v>
      </c>
      <c r="E59" s="16">
        <f>SUM(E60)</f>
        <v>180000</v>
      </c>
      <c r="F59" s="16">
        <f>SUM(F60)</f>
        <v>180000</v>
      </c>
      <c r="G59" s="28">
        <f t="shared" si="0"/>
        <v>100</v>
      </c>
    </row>
    <row r="60" spans="1:7" ht="81" customHeight="1">
      <c r="A60" s="30"/>
      <c r="B60" s="22"/>
      <c r="C60" s="10" t="s">
        <v>133</v>
      </c>
      <c r="D60" s="11" t="s">
        <v>134</v>
      </c>
      <c r="E60" s="13">
        <v>180000</v>
      </c>
      <c r="F60" s="13">
        <v>180000</v>
      </c>
      <c r="G60" s="28">
        <f t="shared" si="0"/>
        <v>100</v>
      </c>
    </row>
    <row r="61" spans="1:7" ht="46.5" customHeight="1">
      <c r="A61" s="6" t="s">
        <v>0</v>
      </c>
      <c r="B61" s="6" t="s">
        <v>1</v>
      </c>
      <c r="C61" s="6" t="s">
        <v>2</v>
      </c>
      <c r="D61" s="6" t="s">
        <v>10</v>
      </c>
      <c r="E61" s="6" t="s">
        <v>108</v>
      </c>
      <c r="F61" s="6" t="s">
        <v>109</v>
      </c>
      <c r="G61" s="29" t="s">
        <v>106</v>
      </c>
    </row>
    <row r="62" spans="1:7" ht="66" customHeight="1">
      <c r="A62" s="36" t="s">
        <v>8</v>
      </c>
      <c r="B62" s="39" t="s">
        <v>4</v>
      </c>
      <c r="C62" s="7" t="s">
        <v>17</v>
      </c>
      <c r="D62" s="23" t="s">
        <v>49</v>
      </c>
      <c r="E62" s="24">
        <f>SUM(E63)</f>
        <v>90000</v>
      </c>
      <c r="F62" s="24">
        <f>SUM(F63)</f>
        <v>78614.39</v>
      </c>
      <c r="G62" s="28">
        <f t="shared" si="0"/>
        <v>87.349322222222227</v>
      </c>
    </row>
    <row r="63" spans="1:7" ht="83.25" customHeight="1">
      <c r="A63" s="45"/>
      <c r="B63" s="40"/>
      <c r="C63" s="10" t="s">
        <v>50</v>
      </c>
      <c r="D63" s="11" t="s">
        <v>20</v>
      </c>
      <c r="E63" s="13">
        <v>90000</v>
      </c>
      <c r="F63" s="13">
        <v>78614.39</v>
      </c>
      <c r="G63" s="28">
        <f t="shared" si="0"/>
        <v>87.349322222222227</v>
      </c>
    </row>
    <row r="64" spans="1:7" ht="43.5" customHeight="1">
      <c r="A64" s="45"/>
      <c r="B64" s="36" t="s">
        <v>5</v>
      </c>
      <c r="C64" s="7" t="s">
        <v>11</v>
      </c>
      <c r="D64" s="8" t="s">
        <v>79</v>
      </c>
      <c r="E64" s="24">
        <f>SUM(E65)</f>
        <v>63200</v>
      </c>
      <c r="F64" s="24">
        <f>SUM(F65)</f>
        <v>59698.66</v>
      </c>
      <c r="G64" s="28">
        <f t="shared" si="0"/>
        <v>94.459905063291146</v>
      </c>
    </row>
    <row r="65" spans="1:7" ht="65.25" customHeight="1">
      <c r="A65" s="45"/>
      <c r="B65" s="45"/>
      <c r="C65" s="10" t="s">
        <v>12</v>
      </c>
      <c r="D65" s="11" t="s">
        <v>96</v>
      </c>
      <c r="E65" s="12">
        <v>63200</v>
      </c>
      <c r="F65" s="13">
        <v>59698.66</v>
      </c>
      <c r="G65" s="28">
        <f t="shared" si="0"/>
        <v>94.459905063291146</v>
      </c>
    </row>
    <row r="66" spans="1:7" ht="35.25" customHeight="1">
      <c r="A66" s="45"/>
      <c r="B66" s="45"/>
      <c r="C66" s="7" t="s">
        <v>13</v>
      </c>
      <c r="D66" s="8" t="s">
        <v>51</v>
      </c>
      <c r="E66" s="9">
        <f>SUM(E67,E68,E69,E70)</f>
        <v>1814700</v>
      </c>
      <c r="F66" s="9">
        <f>SUM(F67,F68,F69,F70)</f>
        <v>1714401.9300000002</v>
      </c>
      <c r="G66" s="9">
        <f t="shared" si="0"/>
        <v>94.473021987105327</v>
      </c>
    </row>
    <row r="67" spans="1:7" ht="70.5" customHeight="1">
      <c r="A67" s="45"/>
      <c r="B67" s="45"/>
      <c r="C67" s="10" t="s">
        <v>52</v>
      </c>
      <c r="D67" s="11" t="s">
        <v>14</v>
      </c>
      <c r="E67" s="12">
        <v>1596500</v>
      </c>
      <c r="F67" s="12">
        <v>1515219.53</v>
      </c>
      <c r="G67" s="28">
        <f t="shared" si="0"/>
        <v>94.908833698715938</v>
      </c>
    </row>
    <row r="68" spans="1:7" ht="32.25" customHeight="1">
      <c r="A68" s="45"/>
      <c r="B68" s="45"/>
      <c r="C68" s="10" t="s">
        <v>97</v>
      </c>
      <c r="D68" s="11" t="s">
        <v>15</v>
      </c>
      <c r="E68" s="12">
        <v>8600</v>
      </c>
      <c r="F68" s="12">
        <v>6581.35</v>
      </c>
      <c r="G68" s="28">
        <f t="shared" si="0"/>
        <v>76.52732558139536</v>
      </c>
    </row>
    <row r="69" spans="1:7" ht="32.25" customHeight="1">
      <c r="A69" s="45"/>
      <c r="B69" s="45"/>
      <c r="C69" s="10" t="s">
        <v>135</v>
      </c>
      <c r="D69" s="11" t="s">
        <v>136</v>
      </c>
      <c r="E69" s="12">
        <v>122400</v>
      </c>
      <c r="F69" s="12">
        <v>122214.7</v>
      </c>
      <c r="G69" s="28">
        <f t="shared" si="0"/>
        <v>99.848611111111111</v>
      </c>
    </row>
    <row r="70" spans="1:7" ht="47.25" customHeight="1">
      <c r="A70" s="45"/>
      <c r="B70" s="45"/>
      <c r="C70" s="10" t="s">
        <v>98</v>
      </c>
      <c r="D70" s="11" t="s">
        <v>18</v>
      </c>
      <c r="E70" s="12">
        <v>87200</v>
      </c>
      <c r="F70" s="12">
        <v>70386.350000000006</v>
      </c>
      <c r="G70" s="28">
        <f t="shared" si="0"/>
        <v>80.718291284403676</v>
      </c>
    </row>
    <row r="71" spans="1:7" ht="44.25" customHeight="1">
      <c r="A71" s="40"/>
      <c r="B71" s="40"/>
      <c r="C71" s="14" t="s">
        <v>46</v>
      </c>
      <c r="D71" s="15" t="s">
        <v>48</v>
      </c>
      <c r="E71" s="25">
        <f>SUM(E72)</f>
        <v>15000</v>
      </c>
      <c r="F71" s="25">
        <f>SUM(F72)</f>
        <v>14852.24</v>
      </c>
      <c r="G71" s="9">
        <f t="shared" si="0"/>
        <v>99.014933333333332</v>
      </c>
    </row>
    <row r="72" spans="1:7" ht="57.75" customHeight="1">
      <c r="A72" s="20"/>
      <c r="B72" s="20"/>
      <c r="C72" s="10" t="s">
        <v>74</v>
      </c>
      <c r="D72" s="11" t="s">
        <v>137</v>
      </c>
      <c r="E72" s="12">
        <v>15000</v>
      </c>
      <c r="F72" s="12">
        <v>14852.24</v>
      </c>
      <c r="G72" s="28">
        <f t="shared" si="0"/>
        <v>99.014933333333332</v>
      </c>
    </row>
    <row r="73" spans="1:7" ht="33" customHeight="1">
      <c r="A73" s="36" t="s">
        <v>6</v>
      </c>
      <c r="B73" s="39" t="s">
        <v>85</v>
      </c>
      <c r="C73" s="14" t="s">
        <v>80</v>
      </c>
      <c r="D73" s="14" t="s">
        <v>53</v>
      </c>
      <c r="E73" s="16">
        <f>SUM(E74)</f>
        <v>357200</v>
      </c>
      <c r="F73" s="16">
        <f>SUM(F74)</f>
        <v>353980.05</v>
      </c>
      <c r="G73" s="9">
        <f t="shared" si="0"/>
        <v>99.098558230683082</v>
      </c>
    </row>
    <row r="74" spans="1:7" ht="33" customHeight="1">
      <c r="A74" s="37"/>
      <c r="B74" s="43"/>
      <c r="C74" s="10" t="s">
        <v>81</v>
      </c>
      <c r="D74" s="11" t="s">
        <v>29</v>
      </c>
      <c r="E74" s="13">
        <v>357200</v>
      </c>
      <c r="F74" s="13">
        <v>353980.05</v>
      </c>
      <c r="G74" s="28">
        <f t="shared" si="0"/>
        <v>99.098558230683082</v>
      </c>
    </row>
    <row r="75" spans="1:7" ht="49.5" customHeight="1">
      <c r="A75" s="37"/>
      <c r="B75" s="43"/>
      <c r="C75" s="14" t="s">
        <v>39</v>
      </c>
      <c r="D75" s="15" t="s">
        <v>56</v>
      </c>
      <c r="E75" s="16">
        <f>SUM(E76,E77,E78)</f>
        <v>351400</v>
      </c>
      <c r="F75" s="16">
        <f>SUM(F76,F77,F78)</f>
        <v>347339.76</v>
      </c>
      <c r="G75" s="9">
        <f t="shared" si="0"/>
        <v>98.844553215708601</v>
      </c>
    </row>
    <row r="76" spans="1:7" ht="33" customHeight="1">
      <c r="A76" s="37"/>
      <c r="B76" s="43"/>
      <c r="C76" s="10" t="s">
        <v>54</v>
      </c>
      <c r="D76" s="11" t="s">
        <v>30</v>
      </c>
      <c r="E76" s="13">
        <v>146400</v>
      </c>
      <c r="F76" s="13">
        <v>144371.84</v>
      </c>
      <c r="G76" s="28">
        <f t="shared" si="0"/>
        <v>98.614644808743165</v>
      </c>
    </row>
    <row r="77" spans="1:7" ht="33" customHeight="1">
      <c r="A77" s="37"/>
      <c r="B77" s="43"/>
      <c r="C77" s="10" t="s">
        <v>138</v>
      </c>
      <c r="D77" s="11" t="s">
        <v>139</v>
      </c>
      <c r="E77" s="13">
        <v>64000</v>
      </c>
      <c r="F77" s="13">
        <v>64000</v>
      </c>
      <c r="G77" s="28"/>
    </row>
    <row r="78" spans="1:7" ht="33" customHeight="1">
      <c r="A78" s="37"/>
      <c r="B78" s="42"/>
      <c r="C78" s="10" t="s">
        <v>82</v>
      </c>
      <c r="D78" s="11" t="s">
        <v>31</v>
      </c>
      <c r="E78" s="13">
        <v>141000</v>
      </c>
      <c r="F78" s="13">
        <v>138967.92000000001</v>
      </c>
      <c r="G78" s="28">
        <f t="shared" si="0"/>
        <v>98.558808510638301</v>
      </c>
    </row>
    <row r="79" spans="1:7" ht="45" customHeight="1">
      <c r="A79" s="37"/>
      <c r="B79" s="39" t="s">
        <v>7</v>
      </c>
      <c r="C79" s="14" t="s">
        <v>55</v>
      </c>
      <c r="D79" s="26" t="s">
        <v>60</v>
      </c>
      <c r="E79" s="16">
        <f>SUM(E80)</f>
        <v>40000</v>
      </c>
      <c r="F79" s="16">
        <f>SUM(F80)</f>
        <v>38000</v>
      </c>
      <c r="G79" s="9">
        <f t="shared" si="0"/>
        <v>95</v>
      </c>
    </row>
    <row r="80" spans="1:7" ht="45" customHeight="1">
      <c r="A80" s="37"/>
      <c r="B80" s="43"/>
      <c r="C80" s="10" t="s">
        <v>58</v>
      </c>
      <c r="D80" s="11" t="s">
        <v>32</v>
      </c>
      <c r="E80" s="13">
        <v>40000</v>
      </c>
      <c r="F80" s="13">
        <v>38000</v>
      </c>
      <c r="G80" s="28">
        <f t="shared" si="0"/>
        <v>95</v>
      </c>
    </row>
    <row r="81" spans="1:7" ht="15" hidden="1" customHeight="1">
      <c r="A81" s="21"/>
      <c r="B81" s="21"/>
      <c r="C81" s="10"/>
      <c r="D81" s="10"/>
      <c r="E81" s="27"/>
      <c r="F81" s="27"/>
      <c r="G81" s="28" t="e">
        <f t="shared" si="0"/>
        <v>#DIV/0!</v>
      </c>
    </row>
    <row r="82" spans="1:7" ht="3.75" hidden="1" customHeight="1">
      <c r="A82" s="21"/>
      <c r="B82" s="21"/>
      <c r="C82" s="10"/>
      <c r="D82" s="10"/>
      <c r="E82" s="27"/>
      <c r="F82" s="27"/>
      <c r="G82" s="28" t="e">
        <f t="shared" si="0"/>
        <v>#DIV/0!</v>
      </c>
    </row>
    <row r="83" spans="1:7" ht="15" hidden="1" customHeight="1">
      <c r="A83" s="22"/>
      <c r="B83" s="22"/>
      <c r="C83" s="10"/>
      <c r="D83" s="10"/>
      <c r="E83" s="27"/>
      <c r="F83" s="27"/>
      <c r="G83" s="28" t="e">
        <f t="shared" si="0"/>
        <v>#DIV/0!</v>
      </c>
    </row>
    <row r="84" spans="1:7" ht="60.75" customHeight="1">
      <c r="A84" s="36" t="s">
        <v>86</v>
      </c>
      <c r="B84" s="39" t="s">
        <v>87</v>
      </c>
      <c r="C84" s="14" t="s">
        <v>21</v>
      </c>
      <c r="D84" s="15" t="s">
        <v>61</v>
      </c>
      <c r="E84" s="16">
        <f>SUM(E85)</f>
        <v>55000</v>
      </c>
      <c r="F84" s="16">
        <f t="shared" ref="F84" si="1">SUM(F85)</f>
        <v>55000</v>
      </c>
      <c r="G84" s="9">
        <f t="shared" si="0"/>
        <v>100</v>
      </c>
    </row>
    <row r="85" spans="1:7" ht="60.75" customHeight="1">
      <c r="A85" s="37"/>
      <c r="B85" s="42"/>
      <c r="C85" s="10" t="s">
        <v>62</v>
      </c>
      <c r="D85" s="11" t="s">
        <v>24</v>
      </c>
      <c r="E85" s="13">
        <v>55000</v>
      </c>
      <c r="F85" s="13">
        <v>55000</v>
      </c>
      <c r="G85" s="28">
        <f t="shared" si="0"/>
        <v>100</v>
      </c>
    </row>
    <row r="86" spans="1:7" ht="15" customHeight="1">
      <c r="A86" s="37"/>
      <c r="B86" s="39" t="s">
        <v>88</v>
      </c>
      <c r="C86" s="14" t="s">
        <v>19</v>
      </c>
      <c r="D86" s="26" t="s">
        <v>63</v>
      </c>
      <c r="E86" s="16">
        <f>SUM(E87,E88)</f>
        <v>274000</v>
      </c>
      <c r="F86" s="16">
        <f>SUM(F87,F88)</f>
        <v>270769.26</v>
      </c>
      <c r="G86" s="9">
        <f t="shared" si="0"/>
        <v>98.82089781021898</v>
      </c>
    </row>
    <row r="87" spans="1:7" ht="55.5" customHeight="1">
      <c r="A87" s="37"/>
      <c r="B87" s="43"/>
      <c r="C87" s="10" t="s">
        <v>64</v>
      </c>
      <c r="D87" s="11" t="s">
        <v>41</v>
      </c>
      <c r="E87" s="13">
        <v>144000</v>
      </c>
      <c r="F87" s="13">
        <v>142894.26</v>
      </c>
      <c r="G87" s="28">
        <f t="shared" si="0"/>
        <v>99.232125000000011</v>
      </c>
    </row>
    <row r="88" spans="1:7" ht="35.25" customHeight="1">
      <c r="A88" s="38"/>
      <c r="B88" s="42"/>
      <c r="C88" s="10" t="s">
        <v>65</v>
      </c>
      <c r="D88" s="11" t="s">
        <v>22</v>
      </c>
      <c r="E88" s="13">
        <v>130000</v>
      </c>
      <c r="F88" s="13">
        <v>127875</v>
      </c>
      <c r="G88" s="28">
        <f t="shared" si="0"/>
        <v>98.365384615384613</v>
      </c>
    </row>
    <row r="89" spans="1:7" ht="35.25" customHeight="1">
      <c r="A89" s="36" t="s">
        <v>89</v>
      </c>
      <c r="B89" s="39" t="s">
        <v>90</v>
      </c>
      <c r="C89" s="14" t="s">
        <v>23</v>
      </c>
      <c r="D89" s="15" t="s">
        <v>42</v>
      </c>
      <c r="E89" s="16">
        <f>SUM(E90)</f>
        <v>33700</v>
      </c>
      <c r="F89" s="16">
        <f>SUM(F90)</f>
        <v>33624.959999999999</v>
      </c>
      <c r="G89" s="9">
        <f t="shared" si="0"/>
        <v>99.777329376854595</v>
      </c>
    </row>
    <row r="90" spans="1:7" ht="39.75" customHeight="1">
      <c r="A90" s="37"/>
      <c r="B90" s="43"/>
      <c r="C90" s="10" t="s">
        <v>83</v>
      </c>
      <c r="D90" s="11" t="s">
        <v>33</v>
      </c>
      <c r="E90" s="13">
        <v>33700</v>
      </c>
      <c r="F90" s="13">
        <v>33624.959999999999</v>
      </c>
      <c r="G90" s="28">
        <f t="shared" si="0"/>
        <v>99.777329376854595</v>
      </c>
    </row>
    <row r="91" spans="1:7" ht="39.75" customHeight="1">
      <c r="A91" s="37"/>
      <c r="B91" s="43"/>
      <c r="C91" s="14" t="s">
        <v>140</v>
      </c>
      <c r="D91" s="15" t="s">
        <v>141</v>
      </c>
      <c r="E91" s="16">
        <f>SUM(E92)</f>
        <v>10000</v>
      </c>
      <c r="F91" s="16">
        <f>SUM(F92)</f>
        <v>10000</v>
      </c>
      <c r="G91" s="28">
        <f t="shared" si="0"/>
        <v>100</v>
      </c>
    </row>
    <row r="92" spans="1:7" ht="39.75" customHeight="1">
      <c r="A92" s="37"/>
      <c r="B92" s="43"/>
      <c r="C92" s="10" t="s">
        <v>142</v>
      </c>
      <c r="D92" s="11" t="s">
        <v>143</v>
      </c>
      <c r="E92" s="13">
        <v>10000</v>
      </c>
      <c r="F92" s="13">
        <v>10000</v>
      </c>
      <c r="G92" s="28">
        <f t="shared" si="0"/>
        <v>100</v>
      </c>
    </row>
    <row r="93" spans="1:7" ht="35.25" customHeight="1">
      <c r="A93" s="37"/>
      <c r="B93" s="43"/>
      <c r="C93" s="14" t="s">
        <v>55</v>
      </c>
      <c r="D93" s="15" t="s">
        <v>60</v>
      </c>
      <c r="E93" s="16">
        <f>SUM(E94)</f>
        <v>62400</v>
      </c>
      <c r="F93" s="16">
        <f>SUM(F94)</f>
        <v>55697.81</v>
      </c>
      <c r="G93" s="9">
        <f t="shared" si="0"/>
        <v>89.259310897435896</v>
      </c>
    </row>
    <row r="94" spans="1:7" ht="35.25" customHeight="1">
      <c r="A94" s="38"/>
      <c r="B94" s="42"/>
      <c r="C94" s="10" t="s">
        <v>57</v>
      </c>
      <c r="D94" s="11" t="s">
        <v>35</v>
      </c>
      <c r="E94" s="13">
        <v>62400</v>
      </c>
      <c r="F94" s="13">
        <v>55697.81</v>
      </c>
      <c r="G94" s="28">
        <f t="shared" si="0"/>
        <v>89.259310897435896</v>
      </c>
    </row>
    <row r="95" spans="1:7" ht="78.75" customHeight="1">
      <c r="A95" s="39" t="s">
        <v>86</v>
      </c>
      <c r="B95" s="39" t="s">
        <v>91</v>
      </c>
      <c r="C95" s="14" t="s">
        <v>23</v>
      </c>
      <c r="D95" s="14" t="s">
        <v>42</v>
      </c>
      <c r="E95" s="16">
        <f>SUM(E96)</f>
        <v>5000</v>
      </c>
      <c r="F95" s="16">
        <f t="shared" ref="F95" si="2">SUM(F96)</f>
        <v>4984.8</v>
      </c>
      <c r="G95" s="9">
        <f t="shared" si="0"/>
        <v>99.696000000000012</v>
      </c>
    </row>
    <row r="96" spans="1:7" ht="78.75" customHeight="1">
      <c r="A96" s="42"/>
      <c r="B96" s="42"/>
      <c r="C96" s="10" t="s">
        <v>66</v>
      </c>
      <c r="D96" s="11" t="s">
        <v>26</v>
      </c>
      <c r="E96" s="13">
        <v>5000</v>
      </c>
      <c r="F96" s="13">
        <v>4984.8</v>
      </c>
      <c r="G96" s="28">
        <f t="shared" si="0"/>
        <v>99.696000000000012</v>
      </c>
    </row>
    <row r="97" spans="1:7" ht="23.25" customHeight="1">
      <c r="A97" s="35" t="s">
        <v>9</v>
      </c>
      <c r="B97" s="35"/>
      <c r="C97" s="14"/>
      <c r="D97" s="14"/>
      <c r="E97" s="25">
        <f>SUM(E95,E93,E91,E89,E86,E84,E79,E75,E73,E71,E66,E64,E62,E59,E57,E43,E38,E34,E31,E29)</f>
        <v>8208600</v>
      </c>
      <c r="F97" s="16">
        <f>SUM(F95,F93,F91,F89,F86,F84,F79,F75,F73,F71,F66,F64,F62,F59,F57,F43,F38,F34,F31,F29)</f>
        <v>7779499.6100000003</v>
      </c>
      <c r="G97" s="9">
        <f t="shared" ref="G97" si="3">SUM(F97/E97*100)</f>
        <v>94.772550861291819</v>
      </c>
    </row>
    <row r="98" spans="1:7">
      <c r="E98" s="3"/>
      <c r="F98" s="3"/>
      <c r="G98" s="3"/>
    </row>
    <row r="99" spans="1:7">
      <c r="E99" s="3"/>
      <c r="F99" s="3"/>
      <c r="G99" s="3"/>
    </row>
    <row r="100" spans="1:7">
      <c r="E100" s="3"/>
      <c r="F100" s="3"/>
      <c r="G100" s="3"/>
    </row>
    <row r="101" spans="1:7">
      <c r="E101" s="3"/>
      <c r="F101" s="3"/>
      <c r="G101" s="3"/>
    </row>
    <row r="102" spans="1:7">
      <c r="E102" s="3"/>
      <c r="F102" s="3"/>
      <c r="G102" s="3"/>
    </row>
    <row r="103" spans="1:7">
      <c r="E103" s="3"/>
      <c r="F103" s="3"/>
      <c r="G103" s="3"/>
    </row>
    <row r="104" spans="1:7">
      <c r="E104" s="3"/>
      <c r="F104" s="3"/>
      <c r="G104" s="3"/>
    </row>
    <row r="105" spans="1:7">
      <c r="E105" s="3"/>
      <c r="F105" s="3"/>
      <c r="G105" s="3"/>
    </row>
    <row r="106" spans="1:7">
      <c r="E106" s="3"/>
      <c r="F106" s="3"/>
      <c r="G106" s="3"/>
    </row>
    <row r="107" spans="1:7">
      <c r="E107" s="3"/>
      <c r="F107" s="3"/>
      <c r="G107" s="3"/>
    </row>
    <row r="108" spans="1:7">
      <c r="E108" s="3"/>
      <c r="F108" s="3"/>
      <c r="G108" s="3"/>
    </row>
    <row r="109" spans="1:7">
      <c r="E109" s="3"/>
      <c r="F109" s="3"/>
      <c r="G109" s="3"/>
    </row>
    <row r="110" spans="1:7">
      <c r="E110" s="3"/>
      <c r="F110" s="3"/>
      <c r="G110" s="3"/>
    </row>
    <row r="111" spans="1:7">
      <c r="E111" s="3"/>
      <c r="F111" s="3"/>
      <c r="G111" s="3"/>
    </row>
    <row r="112" spans="1:7">
      <c r="E112" s="3"/>
      <c r="F112" s="3"/>
      <c r="G112" s="3"/>
    </row>
    <row r="113" spans="5:7">
      <c r="E113" s="3"/>
      <c r="F113" s="3"/>
      <c r="G113" s="3"/>
    </row>
    <row r="114" spans="5:7">
      <c r="E114" s="3"/>
      <c r="F114" s="3"/>
      <c r="G114" s="3"/>
    </row>
    <row r="115" spans="5:7">
      <c r="E115" s="3"/>
      <c r="F115" s="3"/>
      <c r="G115" s="3"/>
    </row>
    <row r="116" spans="5:7">
      <c r="E116" s="3"/>
      <c r="F116" s="3"/>
      <c r="G116" s="3"/>
    </row>
    <row r="117" spans="5:7">
      <c r="E117" s="3"/>
      <c r="F117" s="3"/>
      <c r="G117" s="3"/>
    </row>
    <row r="118" spans="5:7">
      <c r="E118" s="3"/>
      <c r="F118" s="3"/>
      <c r="G118" s="3"/>
    </row>
    <row r="119" spans="5:7">
      <c r="E119" s="3"/>
      <c r="F119" s="3"/>
      <c r="G119" s="3"/>
    </row>
    <row r="120" spans="5:7">
      <c r="E120" s="3"/>
      <c r="F120" s="3"/>
      <c r="G120" s="3"/>
    </row>
    <row r="121" spans="5:7">
      <c r="E121" s="3"/>
      <c r="F121" s="3"/>
      <c r="G121" s="3"/>
    </row>
    <row r="122" spans="5:7">
      <c r="E122" s="3"/>
      <c r="F122" s="3"/>
      <c r="G122" s="3"/>
    </row>
    <row r="123" spans="5:7">
      <c r="E123" s="3"/>
      <c r="F123" s="3"/>
      <c r="G123" s="3"/>
    </row>
    <row r="124" spans="5:7">
      <c r="E124" s="3"/>
      <c r="F124" s="3"/>
      <c r="G124" s="3"/>
    </row>
    <row r="125" spans="5:7">
      <c r="E125" s="3"/>
      <c r="F125" s="3"/>
      <c r="G125" s="3"/>
    </row>
    <row r="126" spans="5:7">
      <c r="E126" s="3"/>
      <c r="F126" s="3"/>
      <c r="G126" s="3"/>
    </row>
    <row r="127" spans="5:7">
      <c r="E127" s="3"/>
      <c r="F127" s="3"/>
      <c r="G127" s="3"/>
    </row>
    <row r="128" spans="5:7">
      <c r="E128" s="3"/>
      <c r="F128" s="3"/>
      <c r="G128" s="3"/>
    </row>
    <row r="129" spans="5:7">
      <c r="E129" s="3"/>
      <c r="F129" s="3"/>
      <c r="G129" s="3"/>
    </row>
    <row r="130" spans="5:7">
      <c r="E130" s="3"/>
      <c r="F130" s="3"/>
      <c r="G130" s="3"/>
    </row>
    <row r="131" spans="5:7">
      <c r="E131" s="3"/>
      <c r="F131" s="3"/>
      <c r="G131" s="3"/>
    </row>
    <row r="132" spans="5:7">
      <c r="E132" s="3"/>
      <c r="F132" s="3"/>
      <c r="G132" s="3"/>
    </row>
    <row r="133" spans="5:7">
      <c r="E133" s="3"/>
      <c r="F133" s="3"/>
      <c r="G133" s="3"/>
    </row>
    <row r="134" spans="5:7">
      <c r="E134" s="3"/>
      <c r="F134" s="3"/>
      <c r="G134" s="3"/>
    </row>
    <row r="135" spans="5:7">
      <c r="E135" s="3"/>
      <c r="F135" s="3"/>
      <c r="G135" s="3"/>
    </row>
    <row r="136" spans="5:7">
      <c r="E136" s="3"/>
      <c r="F136" s="3"/>
      <c r="G136" s="3"/>
    </row>
    <row r="137" spans="5:7">
      <c r="E137" s="3"/>
      <c r="F137" s="3"/>
      <c r="G137" s="3"/>
    </row>
    <row r="138" spans="5:7">
      <c r="E138" s="3"/>
      <c r="F138" s="3"/>
      <c r="G138" s="3"/>
    </row>
    <row r="139" spans="5:7">
      <c r="E139" s="3"/>
      <c r="F139" s="3"/>
      <c r="G139" s="3"/>
    </row>
    <row r="140" spans="5:7">
      <c r="E140" s="3"/>
      <c r="F140" s="3"/>
      <c r="G140" s="3"/>
    </row>
    <row r="141" spans="5:7">
      <c r="E141" s="3"/>
      <c r="F141" s="3"/>
      <c r="G141" s="3"/>
    </row>
    <row r="142" spans="5:7">
      <c r="E142" s="3"/>
      <c r="F142" s="3"/>
      <c r="G142" s="3"/>
    </row>
    <row r="143" spans="5:7">
      <c r="E143" s="3"/>
      <c r="F143" s="3"/>
      <c r="G143" s="3"/>
    </row>
    <row r="144" spans="5:7">
      <c r="E144" s="3"/>
      <c r="F144" s="3"/>
      <c r="G144" s="3"/>
    </row>
    <row r="145" spans="5:7">
      <c r="E145" s="3"/>
      <c r="F145" s="3"/>
      <c r="G145" s="3"/>
    </row>
    <row r="146" spans="5:7">
      <c r="E146" s="3"/>
      <c r="F146" s="3"/>
      <c r="G146" s="3"/>
    </row>
    <row r="147" spans="5:7">
      <c r="E147" s="3"/>
      <c r="F147" s="3"/>
      <c r="G147" s="3"/>
    </row>
    <row r="148" spans="5:7">
      <c r="E148" s="3"/>
      <c r="F148" s="3"/>
      <c r="G148" s="3"/>
    </row>
    <row r="149" spans="5:7">
      <c r="E149" s="3"/>
      <c r="F149" s="3"/>
      <c r="G149" s="3"/>
    </row>
    <row r="150" spans="5:7">
      <c r="E150" s="3"/>
      <c r="F150" s="3"/>
      <c r="G150" s="3"/>
    </row>
    <row r="151" spans="5:7">
      <c r="E151" s="3"/>
      <c r="F151" s="3"/>
      <c r="G151" s="3"/>
    </row>
    <row r="152" spans="5:7">
      <c r="E152" s="3"/>
      <c r="F152" s="3"/>
      <c r="G152" s="3"/>
    </row>
    <row r="153" spans="5:7">
      <c r="E153" s="3"/>
      <c r="F153" s="3"/>
      <c r="G153" s="3"/>
    </row>
    <row r="154" spans="5:7">
      <c r="E154" s="3"/>
      <c r="F154" s="3"/>
      <c r="G154" s="3"/>
    </row>
    <row r="155" spans="5:7">
      <c r="E155" s="3"/>
      <c r="F155" s="3"/>
      <c r="G155" s="3"/>
    </row>
    <row r="156" spans="5:7">
      <c r="E156" s="3"/>
      <c r="F156" s="3"/>
      <c r="G156" s="3"/>
    </row>
    <row r="157" spans="5:7">
      <c r="E157" s="3"/>
      <c r="F157" s="3"/>
      <c r="G157" s="3"/>
    </row>
    <row r="158" spans="5:7">
      <c r="E158" s="3"/>
      <c r="F158" s="3"/>
      <c r="G158" s="3"/>
    </row>
    <row r="159" spans="5:7">
      <c r="E159" s="3"/>
      <c r="F159" s="3"/>
      <c r="G159" s="3"/>
    </row>
    <row r="160" spans="5:7">
      <c r="E160" s="3"/>
      <c r="F160" s="3"/>
      <c r="G160" s="3"/>
    </row>
    <row r="161" spans="5:7">
      <c r="E161" s="3"/>
      <c r="F161" s="3"/>
      <c r="G161" s="3"/>
    </row>
    <row r="162" spans="5:7">
      <c r="E162" s="3"/>
      <c r="F162" s="3"/>
      <c r="G162" s="3"/>
    </row>
    <row r="163" spans="5:7">
      <c r="E163" s="3"/>
      <c r="F163" s="3"/>
      <c r="G163" s="3"/>
    </row>
    <row r="164" spans="5:7">
      <c r="E164" s="3"/>
      <c r="F164" s="3"/>
      <c r="G164" s="3"/>
    </row>
    <row r="165" spans="5:7">
      <c r="E165" s="3"/>
      <c r="F165" s="3"/>
      <c r="G165" s="3"/>
    </row>
    <row r="166" spans="5:7">
      <c r="E166" s="3"/>
      <c r="F166" s="3"/>
      <c r="G166" s="3"/>
    </row>
    <row r="167" spans="5:7">
      <c r="E167" s="3"/>
      <c r="F167" s="3"/>
      <c r="G167" s="3"/>
    </row>
    <row r="168" spans="5:7">
      <c r="E168" s="3"/>
      <c r="F168" s="3"/>
      <c r="G168" s="3"/>
    </row>
    <row r="169" spans="5:7">
      <c r="E169" s="3"/>
      <c r="F169" s="3"/>
      <c r="G169" s="3"/>
    </row>
    <row r="170" spans="5:7">
      <c r="E170" s="3"/>
      <c r="F170" s="3"/>
      <c r="G170" s="3"/>
    </row>
    <row r="171" spans="5:7">
      <c r="E171" s="3"/>
      <c r="F171" s="3"/>
      <c r="G171" s="3"/>
    </row>
    <row r="172" spans="5:7">
      <c r="E172" s="3"/>
      <c r="F172" s="3"/>
      <c r="G172" s="3"/>
    </row>
    <row r="173" spans="5:7">
      <c r="E173" s="3"/>
      <c r="F173" s="3"/>
      <c r="G173" s="3"/>
    </row>
    <row r="174" spans="5:7">
      <c r="E174" s="3"/>
      <c r="F174" s="3"/>
      <c r="G174" s="3"/>
    </row>
    <row r="175" spans="5:7">
      <c r="E175" s="3"/>
      <c r="F175" s="3"/>
      <c r="G175" s="3"/>
    </row>
    <row r="176" spans="5:7">
      <c r="E176" s="3"/>
      <c r="F176" s="3"/>
      <c r="G176" s="3"/>
    </row>
    <row r="177" spans="5:7">
      <c r="E177" s="3"/>
      <c r="F177" s="3"/>
      <c r="G177" s="3"/>
    </row>
    <row r="178" spans="5:7">
      <c r="E178" s="3"/>
      <c r="F178" s="3"/>
      <c r="G178" s="3"/>
    </row>
    <row r="179" spans="5:7">
      <c r="E179" s="3"/>
      <c r="F179" s="3"/>
      <c r="G179" s="3"/>
    </row>
    <row r="180" spans="5:7">
      <c r="E180" s="3"/>
      <c r="F180" s="3"/>
      <c r="G180" s="3"/>
    </row>
    <row r="181" spans="5:7">
      <c r="E181" s="3"/>
      <c r="F181" s="3"/>
      <c r="G181" s="3"/>
    </row>
    <row r="182" spans="5:7">
      <c r="E182" s="3"/>
      <c r="F182" s="3"/>
      <c r="G182" s="3"/>
    </row>
    <row r="183" spans="5:7">
      <c r="E183" s="3"/>
      <c r="F183" s="3"/>
      <c r="G183" s="3"/>
    </row>
    <row r="184" spans="5:7">
      <c r="E184" s="3"/>
      <c r="F184" s="3"/>
      <c r="G184" s="3"/>
    </row>
    <row r="185" spans="5:7">
      <c r="E185" s="3"/>
      <c r="F185" s="3"/>
      <c r="G185" s="3"/>
    </row>
    <row r="186" spans="5:7">
      <c r="E186" s="3"/>
      <c r="F186" s="3"/>
      <c r="G186" s="3"/>
    </row>
    <row r="187" spans="5:7">
      <c r="E187" s="3"/>
      <c r="F187" s="3"/>
      <c r="G187" s="3"/>
    </row>
    <row r="188" spans="5:7">
      <c r="E188" s="3"/>
      <c r="F188" s="3"/>
      <c r="G188" s="3"/>
    </row>
    <row r="189" spans="5:7">
      <c r="E189" s="3"/>
      <c r="F189" s="3"/>
      <c r="G189" s="3"/>
    </row>
    <row r="190" spans="5:7">
      <c r="E190" s="3"/>
      <c r="F190" s="3"/>
      <c r="G190" s="3"/>
    </row>
    <row r="191" spans="5:7">
      <c r="E191" s="3"/>
      <c r="F191" s="3"/>
      <c r="G191" s="3"/>
    </row>
    <row r="192" spans="5:7">
      <c r="E192" s="3"/>
      <c r="F192" s="3"/>
      <c r="G192" s="3"/>
    </row>
    <row r="193" spans="5:7">
      <c r="E193" s="3"/>
      <c r="F193" s="3"/>
      <c r="G193" s="3"/>
    </row>
    <row r="194" spans="5:7">
      <c r="E194" s="3"/>
      <c r="F194" s="3"/>
      <c r="G194" s="3"/>
    </row>
    <row r="195" spans="5:7">
      <c r="E195" s="3"/>
      <c r="F195" s="3"/>
      <c r="G195" s="3"/>
    </row>
    <row r="196" spans="5:7">
      <c r="E196" s="3"/>
      <c r="F196" s="3"/>
      <c r="G196" s="3"/>
    </row>
    <row r="197" spans="5:7">
      <c r="E197" s="3"/>
      <c r="F197" s="3"/>
      <c r="G197" s="3"/>
    </row>
    <row r="198" spans="5:7">
      <c r="E198" s="3"/>
      <c r="F198" s="3"/>
      <c r="G198" s="3"/>
    </row>
    <row r="199" spans="5:7">
      <c r="E199" s="3"/>
      <c r="F199" s="3"/>
      <c r="G199" s="3"/>
    </row>
    <row r="200" spans="5:7">
      <c r="E200" s="3"/>
      <c r="F200" s="3"/>
      <c r="G200" s="3"/>
    </row>
    <row r="201" spans="5:7">
      <c r="E201" s="3"/>
      <c r="F201" s="3"/>
      <c r="G201" s="3"/>
    </row>
    <row r="202" spans="5:7">
      <c r="E202" s="3"/>
      <c r="F202" s="3"/>
      <c r="G202" s="3"/>
    </row>
    <row r="203" spans="5:7">
      <c r="E203" s="3"/>
      <c r="F203" s="3"/>
      <c r="G203" s="3"/>
    </row>
    <row r="204" spans="5:7">
      <c r="E204" s="3"/>
      <c r="F204" s="3"/>
      <c r="G204" s="3"/>
    </row>
    <row r="205" spans="5:7">
      <c r="E205" s="3"/>
      <c r="F205" s="3"/>
      <c r="G205" s="3"/>
    </row>
    <row r="206" spans="5:7">
      <c r="E206" s="3"/>
      <c r="F206" s="3"/>
      <c r="G206" s="3"/>
    </row>
    <row r="207" spans="5:7">
      <c r="E207" s="3"/>
      <c r="F207" s="3"/>
      <c r="G207" s="3"/>
    </row>
    <row r="208" spans="5:7">
      <c r="E208" s="3"/>
      <c r="F208" s="3"/>
      <c r="G208" s="3"/>
    </row>
    <row r="209" spans="5:7">
      <c r="E209" s="3"/>
      <c r="F209" s="3"/>
      <c r="G209" s="3"/>
    </row>
    <row r="210" spans="5:7">
      <c r="E210" s="3"/>
      <c r="F210" s="3"/>
      <c r="G210" s="3"/>
    </row>
    <row r="211" spans="5:7">
      <c r="E211" s="3"/>
      <c r="F211" s="3"/>
      <c r="G211" s="3"/>
    </row>
    <row r="212" spans="5:7">
      <c r="E212" s="3"/>
      <c r="F212" s="3"/>
      <c r="G212" s="3"/>
    </row>
    <row r="213" spans="5:7">
      <c r="E213" s="3"/>
      <c r="F213" s="3"/>
      <c r="G213" s="3"/>
    </row>
    <row r="214" spans="5:7">
      <c r="E214" s="3"/>
      <c r="F214" s="3"/>
      <c r="G214" s="3"/>
    </row>
    <row r="215" spans="5:7">
      <c r="E215" s="3"/>
      <c r="F215" s="3"/>
      <c r="G215" s="3"/>
    </row>
    <row r="216" spans="5:7">
      <c r="E216" s="3"/>
      <c r="F216" s="3"/>
      <c r="G216" s="3"/>
    </row>
    <row r="217" spans="5:7">
      <c r="E217" s="3"/>
      <c r="F217" s="3"/>
      <c r="G217" s="3"/>
    </row>
    <row r="218" spans="5:7">
      <c r="E218" s="3"/>
      <c r="F218" s="3"/>
      <c r="G218" s="3"/>
    </row>
    <row r="219" spans="5:7">
      <c r="E219" s="3"/>
      <c r="F219" s="3"/>
      <c r="G219" s="3"/>
    </row>
    <row r="220" spans="5:7">
      <c r="E220" s="3"/>
      <c r="F220" s="3"/>
      <c r="G220" s="3"/>
    </row>
    <row r="221" spans="5:7">
      <c r="E221" s="3"/>
      <c r="F221" s="3"/>
      <c r="G221" s="3"/>
    </row>
    <row r="222" spans="5:7">
      <c r="E222" s="3"/>
      <c r="F222" s="3"/>
      <c r="G222" s="3"/>
    </row>
    <row r="223" spans="5:7">
      <c r="E223" s="3"/>
      <c r="F223" s="3"/>
      <c r="G223" s="3"/>
    </row>
    <row r="224" spans="5:7">
      <c r="E224" s="3"/>
      <c r="F224" s="3"/>
      <c r="G224" s="3"/>
    </row>
    <row r="225" spans="5:7">
      <c r="E225" s="3"/>
      <c r="F225" s="3"/>
      <c r="G225" s="3"/>
    </row>
    <row r="226" spans="5:7">
      <c r="E226" s="3"/>
      <c r="F226" s="3"/>
      <c r="G226" s="3"/>
    </row>
    <row r="227" spans="5:7">
      <c r="E227" s="3"/>
      <c r="F227" s="3"/>
      <c r="G227" s="3"/>
    </row>
    <row r="228" spans="5:7">
      <c r="E228" s="3"/>
      <c r="F228" s="3"/>
      <c r="G228" s="3"/>
    </row>
    <row r="229" spans="5:7">
      <c r="E229" s="3"/>
      <c r="F229" s="3"/>
      <c r="G229" s="3"/>
    </row>
    <row r="230" spans="5:7">
      <c r="E230" s="3"/>
      <c r="F230" s="3"/>
      <c r="G230" s="3"/>
    </row>
    <row r="231" spans="5:7">
      <c r="E231" s="3"/>
      <c r="F231" s="3"/>
      <c r="G231" s="3"/>
    </row>
    <row r="232" spans="5:7">
      <c r="E232" s="3"/>
      <c r="F232" s="3"/>
      <c r="G232" s="3"/>
    </row>
    <row r="233" spans="5:7">
      <c r="E233" s="3"/>
      <c r="F233" s="3"/>
      <c r="G233" s="3"/>
    </row>
    <row r="234" spans="5:7">
      <c r="E234" s="3"/>
      <c r="F234" s="3"/>
      <c r="G234" s="3"/>
    </row>
    <row r="235" spans="5:7">
      <c r="E235" s="3"/>
      <c r="F235" s="3"/>
      <c r="G235" s="3"/>
    </row>
    <row r="236" spans="5:7">
      <c r="E236" s="3"/>
      <c r="F236" s="3"/>
      <c r="G236" s="3"/>
    </row>
    <row r="237" spans="5:7">
      <c r="E237" s="3"/>
      <c r="F237" s="3"/>
      <c r="G237" s="3"/>
    </row>
    <row r="238" spans="5:7">
      <c r="E238" s="3"/>
      <c r="F238" s="3"/>
      <c r="G238" s="3"/>
    </row>
    <row r="239" spans="5:7">
      <c r="E239" s="3"/>
      <c r="F239" s="3"/>
      <c r="G239" s="3"/>
    </row>
    <row r="240" spans="5:7">
      <c r="E240" s="3"/>
      <c r="F240" s="3"/>
      <c r="G240" s="3"/>
    </row>
    <row r="241" spans="5:7">
      <c r="E241" s="3"/>
      <c r="F241" s="3"/>
      <c r="G241" s="3"/>
    </row>
    <row r="242" spans="5:7">
      <c r="E242" s="3"/>
      <c r="F242" s="3"/>
      <c r="G242" s="3"/>
    </row>
    <row r="243" spans="5:7">
      <c r="E243" s="3"/>
      <c r="F243" s="3"/>
      <c r="G243" s="3"/>
    </row>
    <row r="244" spans="5:7">
      <c r="E244" s="3"/>
      <c r="F244" s="3"/>
      <c r="G244" s="3"/>
    </row>
    <row r="245" spans="5:7">
      <c r="E245" s="3"/>
      <c r="F245" s="3"/>
      <c r="G245" s="3"/>
    </row>
    <row r="246" spans="5:7">
      <c r="E246" s="3"/>
      <c r="F246" s="3"/>
      <c r="G246" s="3"/>
    </row>
    <row r="247" spans="5:7">
      <c r="E247" s="3"/>
      <c r="F247" s="3"/>
      <c r="G247" s="3"/>
    </row>
    <row r="248" spans="5:7">
      <c r="E248" s="3"/>
      <c r="F248" s="3"/>
      <c r="G248" s="3"/>
    </row>
    <row r="249" spans="5:7">
      <c r="E249" s="3"/>
      <c r="F249" s="3"/>
      <c r="G249" s="3"/>
    </row>
    <row r="250" spans="5:7">
      <c r="E250" s="3"/>
      <c r="F250" s="3"/>
      <c r="G250" s="3"/>
    </row>
    <row r="251" spans="5:7">
      <c r="E251" s="3"/>
      <c r="F251" s="3"/>
      <c r="G251" s="3"/>
    </row>
    <row r="252" spans="5:7">
      <c r="E252" s="3"/>
      <c r="F252" s="3"/>
      <c r="G252" s="3"/>
    </row>
    <row r="253" spans="5:7">
      <c r="E253" s="3"/>
      <c r="F253" s="3"/>
      <c r="G253" s="3"/>
    </row>
    <row r="254" spans="5:7">
      <c r="E254" s="3"/>
      <c r="F254" s="3"/>
      <c r="G254" s="3"/>
    </row>
    <row r="255" spans="5:7">
      <c r="E255" s="3"/>
      <c r="F255" s="3"/>
      <c r="G255" s="3"/>
    </row>
    <row r="256" spans="5:7">
      <c r="E256" s="3"/>
      <c r="F256" s="3"/>
      <c r="G256" s="3"/>
    </row>
    <row r="257" spans="5:7">
      <c r="E257" s="3"/>
      <c r="F257" s="3"/>
      <c r="G257" s="3"/>
    </row>
    <row r="258" spans="5:7">
      <c r="E258" s="3"/>
      <c r="F258" s="3"/>
      <c r="G258" s="3"/>
    </row>
    <row r="259" spans="5:7">
      <c r="E259" s="3"/>
      <c r="F259" s="3"/>
      <c r="G259" s="3"/>
    </row>
    <row r="260" spans="5:7">
      <c r="E260" s="3"/>
      <c r="F260" s="3"/>
      <c r="G260" s="3"/>
    </row>
    <row r="261" spans="5:7">
      <c r="E261" s="3"/>
      <c r="F261" s="3"/>
      <c r="G261" s="3"/>
    </row>
    <row r="262" spans="5:7">
      <c r="E262" s="3"/>
      <c r="F262" s="3"/>
      <c r="G262" s="3"/>
    </row>
    <row r="263" spans="5:7">
      <c r="E263" s="3"/>
      <c r="F263" s="3"/>
      <c r="G263" s="3"/>
    </row>
    <row r="264" spans="5:7">
      <c r="E264" s="3"/>
      <c r="F264" s="3"/>
      <c r="G264" s="3"/>
    </row>
    <row r="265" spans="5:7">
      <c r="E265" s="3"/>
      <c r="F265" s="3"/>
      <c r="G265" s="3"/>
    </row>
    <row r="266" spans="5:7">
      <c r="E266" s="3"/>
      <c r="F266" s="3"/>
      <c r="G266" s="3"/>
    </row>
    <row r="267" spans="5:7">
      <c r="E267" s="3"/>
      <c r="F267" s="3"/>
      <c r="G267" s="3"/>
    </row>
    <row r="268" spans="5:7">
      <c r="E268" s="3"/>
      <c r="F268" s="3"/>
      <c r="G268" s="3"/>
    </row>
    <row r="269" spans="5:7">
      <c r="E269" s="3"/>
      <c r="F269" s="3"/>
      <c r="G269" s="3"/>
    </row>
    <row r="270" spans="5:7">
      <c r="E270" s="3"/>
      <c r="F270" s="3"/>
      <c r="G270" s="3"/>
    </row>
    <row r="271" spans="5:7">
      <c r="E271" s="3"/>
      <c r="F271" s="3"/>
      <c r="G271" s="3"/>
    </row>
    <row r="272" spans="5:7">
      <c r="E272" s="3"/>
      <c r="F272" s="3"/>
      <c r="G272" s="3"/>
    </row>
    <row r="273" spans="5:7">
      <c r="E273" s="3"/>
      <c r="F273" s="3"/>
      <c r="G273" s="3"/>
    </row>
    <row r="274" spans="5:7">
      <c r="E274" s="3"/>
      <c r="F274" s="3"/>
      <c r="G274" s="3"/>
    </row>
    <row r="275" spans="5:7">
      <c r="E275" s="3"/>
      <c r="F275" s="3"/>
      <c r="G275" s="3"/>
    </row>
    <row r="276" spans="5:7">
      <c r="E276" s="3"/>
      <c r="F276" s="3"/>
      <c r="G276" s="3"/>
    </row>
    <row r="277" spans="5:7">
      <c r="E277" s="3"/>
      <c r="F277" s="3"/>
      <c r="G277" s="3"/>
    </row>
    <row r="278" spans="5:7">
      <c r="E278" s="3"/>
      <c r="F278" s="3"/>
      <c r="G278" s="3"/>
    </row>
    <row r="279" spans="5:7">
      <c r="E279" s="3"/>
      <c r="F279" s="3"/>
      <c r="G279" s="3"/>
    </row>
    <row r="280" spans="5:7">
      <c r="E280" s="3"/>
      <c r="F280" s="3"/>
      <c r="G280" s="3"/>
    </row>
    <row r="281" spans="5:7">
      <c r="E281" s="3"/>
      <c r="F281" s="3"/>
      <c r="G281" s="3"/>
    </row>
    <row r="282" spans="5:7">
      <c r="E282" s="3"/>
      <c r="F282" s="3"/>
      <c r="G282" s="3"/>
    </row>
    <row r="283" spans="5:7">
      <c r="E283" s="3"/>
      <c r="F283" s="3"/>
      <c r="G283" s="3"/>
    </row>
    <row r="284" spans="5:7">
      <c r="E284" s="3"/>
      <c r="F284" s="3"/>
      <c r="G284" s="3"/>
    </row>
    <row r="285" spans="5:7">
      <c r="E285" s="3"/>
      <c r="F285" s="3"/>
      <c r="G285" s="3"/>
    </row>
    <row r="286" spans="5:7">
      <c r="E286" s="3"/>
      <c r="F286" s="3"/>
      <c r="G286" s="3"/>
    </row>
    <row r="287" spans="5:7">
      <c r="E287" s="3"/>
      <c r="F287" s="3"/>
      <c r="G287" s="3"/>
    </row>
    <row r="288" spans="5:7">
      <c r="E288" s="3"/>
      <c r="F288" s="3"/>
      <c r="G288" s="3"/>
    </row>
    <row r="289" spans="5:7">
      <c r="E289" s="3"/>
      <c r="F289" s="3"/>
      <c r="G289" s="3"/>
    </row>
    <row r="290" spans="5:7">
      <c r="E290" s="3"/>
      <c r="F290" s="3"/>
      <c r="G290" s="3"/>
    </row>
    <row r="291" spans="5:7">
      <c r="E291" s="3"/>
      <c r="F291" s="3"/>
      <c r="G291" s="3"/>
    </row>
    <row r="292" spans="5:7">
      <c r="E292" s="3"/>
      <c r="F292" s="3"/>
      <c r="G292" s="3"/>
    </row>
    <row r="293" spans="5:7">
      <c r="E293" s="3"/>
      <c r="F293" s="3"/>
      <c r="G293" s="3"/>
    </row>
    <row r="294" spans="5:7">
      <c r="E294" s="3"/>
      <c r="F294" s="3"/>
      <c r="G294" s="3"/>
    </row>
    <row r="295" spans="5:7">
      <c r="E295" s="3"/>
      <c r="F295" s="3"/>
      <c r="G295" s="3"/>
    </row>
    <row r="296" spans="5:7">
      <c r="E296" s="3"/>
      <c r="F296" s="3"/>
      <c r="G296" s="3"/>
    </row>
    <row r="297" spans="5:7">
      <c r="E297" s="3"/>
      <c r="F297" s="3"/>
      <c r="G297" s="3"/>
    </row>
    <row r="298" spans="5:7">
      <c r="E298" s="3"/>
      <c r="F298" s="3"/>
      <c r="G298" s="3"/>
    </row>
    <row r="299" spans="5:7">
      <c r="E299" s="3"/>
      <c r="F299" s="3"/>
      <c r="G299" s="3"/>
    </row>
    <row r="300" spans="5:7">
      <c r="E300" s="3"/>
      <c r="F300" s="3"/>
      <c r="G300" s="3"/>
    </row>
    <row r="301" spans="5:7">
      <c r="E301" s="3"/>
      <c r="F301" s="3"/>
      <c r="G301" s="3"/>
    </row>
    <row r="302" spans="5:7">
      <c r="E302" s="3"/>
      <c r="F302" s="3"/>
      <c r="G302" s="3"/>
    </row>
    <row r="303" spans="5:7">
      <c r="E303" s="3"/>
      <c r="F303" s="3"/>
      <c r="G303" s="3"/>
    </row>
    <row r="304" spans="5:7">
      <c r="E304" s="3"/>
      <c r="F304" s="3"/>
      <c r="G304" s="3"/>
    </row>
    <row r="305" spans="5:7">
      <c r="E305" s="3"/>
      <c r="F305" s="3"/>
      <c r="G305" s="3"/>
    </row>
    <row r="306" spans="5:7">
      <c r="E306" s="3"/>
      <c r="F306" s="3"/>
      <c r="G306" s="3"/>
    </row>
    <row r="307" spans="5:7">
      <c r="E307" s="3"/>
      <c r="F307" s="3"/>
      <c r="G307" s="3"/>
    </row>
    <row r="308" spans="5:7">
      <c r="E308" s="3"/>
      <c r="F308" s="3"/>
      <c r="G308" s="3"/>
    </row>
    <row r="309" spans="5:7">
      <c r="E309" s="3"/>
      <c r="F309" s="3"/>
      <c r="G309" s="3"/>
    </row>
    <row r="310" spans="5:7">
      <c r="E310" s="3"/>
      <c r="F310" s="3"/>
      <c r="G310" s="3"/>
    </row>
    <row r="311" spans="5:7">
      <c r="E311" s="3"/>
      <c r="F311" s="3"/>
      <c r="G311" s="3"/>
    </row>
    <row r="312" spans="5:7">
      <c r="E312" s="3"/>
      <c r="F312" s="3"/>
      <c r="G312" s="3"/>
    </row>
    <row r="313" spans="5:7">
      <c r="E313" s="3"/>
      <c r="F313" s="3"/>
      <c r="G313" s="3"/>
    </row>
    <row r="314" spans="5:7">
      <c r="E314" s="3"/>
      <c r="F314" s="3"/>
      <c r="G314" s="3"/>
    </row>
    <row r="315" spans="5:7">
      <c r="E315" s="3"/>
      <c r="F315" s="3"/>
      <c r="G315" s="3"/>
    </row>
    <row r="316" spans="5:7">
      <c r="E316" s="3"/>
      <c r="F316" s="3"/>
      <c r="G316" s="3"/>
    </row>
    <row r="317" spans="5:7">
      <c r="E317" s="3"/>
      <c r="F317" s="3"/>
      <c r="G317" s="3"/>
    </row>
    <row r="318" spans="5:7">
      <c r="E318" s="3"/>
      <c r="F318" s="3"/>
      <c r="G318" s="3"/>
    </row>
    <row r="319" spans="5:7">
      <c r="E319" s="3"/>
      <c r="F319" s="3"/>
      <c r="G319" s="3"/>
    </row>
    <row r="320" spans="5:7">
      <c r="E320" s="3"/>
      <c r="F320" s="3"/>
      <c r="G320" s="3"/>
    </row>
    <row r="321" spans="5:7">
      <c r="E321" s="3"/>
      <c r="F321" s="3"/>
      <c r="G321" s="3"/>
    </row>
    <row r="322" spans="5:7">
      <c r="E322" s="3"/>
      <c r="F322" s="3"/>
      <c r="G322" s="3"/>
    </row>
    <row r="323" spans="5:7">
      <c r="E323" s="3"/>
      <c r="F323" s="3"/>
      <c r="G323" s="3"/>
    </row>
    <row r="324" spans="5:7">
      <c r="E324" s="3"/>
      <c r="F324" s="3"/>
      <c r="G324" s="3"/>
    </row>
    <row r="325" spans="5:7">
      <c r="E325" s="3"/>
      <c r="F325" s="3"/>
      <c r="G325" s="3"/>
    </row>
    <row r="326" spans="5:7">
      <c r="E326" s="3"/>
      <c r="F326" s="3"/>
      <c r="G326" s="3"/>
    </row>
    <row r="327" spans="5:7">
      <c r="E327" s="3"/>
      <c r="F327" s="3"/>
      <c r="G327" s="3"/>
    </row>
    <row r="328" spans="5:7">
      <c r="E328" s="3"/>
      <c r="F328" s="3"/>
      <c r="G328" s="3"/>
    </row>
    <row r="329" spans="5:7">
      <c r="E329" s="3"/>
      <c r="F329" s="3"/>
      <c r="G329" s="3"/>
    </row>
    <row r="330" spans="5:7">
      <c r="E330" s="3"/>
      <c r="F330" s="3"/>
      <c r="G330" s="3"/>
    </row>
    <row r="331" spans="5:7">
      <c r="E331" s="3"/>
      <c r="F331" s="3"/>
      <c r="G331" s="3"/>
    </row>
    <row r="332" spans="5:7">
      <c r="E332" s="3"/>
      <c r="F332" s="3"/>
      <c r="G332" s="3"/>
    </row>
    <row r="333" spans="5:7">
      <c r="E333" s="3"/>
      <c r="F333" s="3"/>
      <c r="G333" s="3"/>
    </row>
  </sheetData>
  <mergeCells count="21">
    <mergeCell ref="A3:G3"/>
    <mergeCell ref="A89:A94"/>
    <mergeCell ref="B64:B71"/>
    <mergeCell ref="A62:A71"/>
    <mergeCell ref="A16:G16"/>
    <mergeCell ref="B73:B78"/>
    <mergeCell ref="B79:B80"/>
    <mergeCell ref="A73:A80"/>
    <mergeCell ref="A14:J14"/>
    <mergeCell ref="A97:B97"/>
    <mergeCell ref="A29:A45"/>
    <mergeCell ref="B29:B45"/>
    <mergeCell ref="B62:B63"/>
    <mergeCell ref="A15:J15"/>
    <mergeCell ref="A95:A96"/>
    <mergeCell ref="B95:B96"/>
    <mergeCell ref="A46:A52"/>
    <mergeCell ref="B84:B85"/>
    <mergeCell ref="B86:B88"/>
    <mergeCell ref="A84:A88"/>
    <mergeCell ref="B89:B94"/>
  </mergeCells>
  <pageMargins left="0.39370078740157483" right="0.39370078740157483" top="0.78740157480314965" bottom="0.78740157480314965" header="0.31496062992125984" footer="0.31496062992125984"/>
  <pageSetup paperSize="9" firstPageNumber="24" orientation="portrait" useFirstPageNumber="1" r:id="rId1"/>
  <headerFooter>
    <oddHeader>&amp;R&amp;"Arial,Uobičajeno"&amp;6 &amp;P</oddHeader>
    <firstHeader>&amp;R&amp;8 19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Branka1</cp:lastModifiedBy>
  <cp:lastPrinted>2020-06-15T11:59:37Z</cp:lastPrinted>
  <dcterms:created xsi:type="dcterms:W3CDTF">2013-10-30T12:35:02Z</dcterms:created>
  <dcterms:modified xsi:type="dcterms:W3CDTF">2020-06-21T18:13:07Z</dcterms:modified>
</cp:coreProperties>
</file>